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495" windowHeight="9795" activeTab="0"/>
  </bookViews>
  <sheets>
    <sheet name="105平衡表" sheetId="1" r:id="rId1"/>
  </sheets>
  <externalReferences>
    <externalReference r:id="rId4"/>
  </externalReferences>
  <definedNames>
    <definedName name="_xlnm.Print_Area" localSheetId="0">'105平衡表'!$A$1:$L$55</definedName>
  </definedNames>
  <calcPr fullCalcOnLoad="1"/>
</workbook>
</file>

<file path=xl/sharedStrings.xml><?xml version="1.0" encoding="utf-8"?>
<sst xmlns="http://schemas.openxmlformats.org/spreadsheetml/2006/main" count="37" uniqueCount="35">
  <si>
    <t>基隆市地方教育發展基金 － 基隆市尚仁國民小學</t>
  </si>
  <si>
    <t>平衡表</t>
  </si>
  <si>
    <t>中華民國105年6月30日</t>
  </si>
  <si>
    <t>單位：新臺幣元</t>
  </si>
  <si>
    <t>科                目</t>
  </si>
  <si>
    <t xml:space="preserve">   金     額</t>
  </si>
  <si>
    <t>%</t>
  </si>
  <si>
    <t xml:space="preserve">  金    額</t>
  </si>
  <si>
    <t>資    產</t>
  </si>
  <si>
    <t>負    債</t>
  </si>
  <si>
    <t xml:space="preserve">  流動資產</t>
  </si>
  <si>
    <t xml:space="preserve"> 流動負債</t>
  </si>
  <si>
    <t xml:space="preserve">   現金</t>
  </si>
  <si>
    <t xml:space="preserve">   應付款項  </t>
  </si>
  <si>
    <t xml:space="preserve">    銀行存款</t>
  </si>
  <si>
    <t xml:space="preserve">    應付代收款</t>
  </si>
  <si>
    <t xml:space="preserve">     銀行存款－市庫存款      </t>
  </si>
  <si>
    <t xml:space="preserve"> 其他負債</t>
  </si>
  <si>
    <t xml:space="preserve">     銀行存款－保管款</t>
  </si>
  <si>
    <t xml:space="preserve">   什項負債</t>
  </si>
  <si>
    <t xml:space="preserve">   零用及週轉金</t>
  </si>
  <si>
    <t xml:space="preserve">    存入保證金</t>
  </si>
  <si>
    <t xml:space="preserve">  其他資產</t>
  </si>
  <si>
    <t xml:space="preserve">    應付代管資產</t>
  </si>
  <si>
    <t xml:space="preserve">   什項資產</t>
  </si>
  <si>
    <t>基金餘額</t>
  </si>
  <si>
    <t xml:space="preserve">    代管資產</t>
  </si>
  <si>
    <t xml:space="preserve"> 基金餘額</t>
  </si>
  <si>
    <t xml:space="preserve">     代管資產－土地</t>
  </si>
  <si>
    <t xml:space="preserve">  基金餘額 </t>
  </si>
  <si>
    <t>合計：</t>
  </si>
  <si>
    <t xml:space="preserve">   累積餘額</t>
  </si>
  <si>
    <t xml:space="preserve">   本期賸餘</t>
  </si>
  <si>
    <t>合計：</t>
  </si>
  <si>
    <t>03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</si>
</sst>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6"/>
      <color indexed="8"/>
      <name val="標楷體"/>
      <family val="4"/>
    </font>
    <font>
      <sz val="9"/>
      <name val="新細明體"/>
      <family val="1"/>
    </font>
    <font>
      <b/>
      <u val="single"/>
      <sz val="16"/>
      <color indexed="8"/>
      <name val="標楷體"/>
      <family val="4"/>
    </font>
    <font>
      <sz val="14"/>
      <color indexed="8"/>
      <name val="標楷體"/>
      <family val="4"/>
    </font>
    <font>
      <sz val="9"/>
      <name val="細明體"/>
      <family val="3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0" borderId="0">
      <alignment vertical="center"/>
      <protection/>
    </xf>
    <xf numFmtId="0" fontId="18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 vertical="center"/>
    </xf>
    <xf numFmtId="0" fontId="19" fillId="0" borderId="0" xfId="34" applyFont="1" applyAlignment="1">
      <alignment horizontal="center" vertical="top" wrapText="1"/>
      <protection/>
    </xf>
    <xf numFmtId="0" fontId="18" fillId="0" borderId="0" xfId="34">
      <alignment vertical="top"/>
      <protection/>
    </xf>
    <xf numFmtId="0" fontId="21" fillId="0" borderId="0" xfId="34" applyFont="1" applyAlignment="1">
      <alignment horizontal="center" vertical="top" wrapText="1" readingOrder="1"/>
      <protection/>
    </xf>
    <xf numFmtId="0" fontId="22" fillId="0" borderId="0" xfId="34" applyFont="1" applyAlignment="1">
      <alignment horizontal="center" vertical="top" wrapText="1"/>
      <protection/>
    </xf>
    <xf numFmtId="0" fontId="24" fillId="0" borderId="10" xfId="34" applyFont="1" applyBorder="1" applyAlignment="1">
      <alignment horizontal="left" vertical="top" readingOrder="1"/>
      <protection/>
    </xf>
    <xf numFmtId="0" fontId="25" fillId="0" borderId="11" xfId="34" applyFont="1" applyBorder="1" applyAlignment="1">
      <alignment horizontal="center" vertical="center" readingOrder="1"/>
      <protection/>
    </xf>
    <xf numFmtId="0" fontId="18" fillId="0" borderId="11" xfId="34" applyBorder="1" applyAlignment="1">
      <alignment horizontal="center" vertical="center" readingOrder="1"/>
      <protection/>
    </xf>
    <xf numFmtId="0" fontId="25" fillId="0" borderId="11" xfId="34" applyFont="1" applyBorder="1" applyAlignment="1">
      <alignment horizontal="center" vertical="center" readingOrder="1"/>
      <protection/>
    </xf>
    <xf numFmtId="0" fontId="18" fillId="0" borderId="12" xfId="34" applyBorder="1" applyAlignment="1">
      <alignment horizontal="center" vertical="center" readingOrder="1"/>
      <protection/>
    </xf>
    <xf numFmtId="0" fontId="18" fillId="0" borderId="11" xfId="34" applyBorder="1" applyAlignment="1">
      <alignment vertical="top"/>
      <protection/>
    </xf>
    <xf numFmtId="0" fontId="25" fillId="0" borderId="13" xfId="34" applyFont="1" applyBorder="1" applyAlignment="1">
      <alignment horizontal="left" vertical="top"/>
      <protection/>
    </xf>
    <xf numFmtId="0" fontId="25" fillId="0" borderId="0" xfId="34" applyFont="1" applyBorder="1" applyAlignment="1">
      <alignment horizontal="left" vertical="top"/>
      <protection/>
    </xf>
    <xf numFmtId="0" fontId="25" fillId="0" borderId="14" xfId="34" applyFont="1" applyBorder="1" applyAlignment="1">
      <alignment horizontal="left" vertical="top"/>
      <protection/>
    </xf>
    <xf numFmtId="176" fontId="25" fillId="0" borderId="15" xfId="34" applyNumberFormat="1" applyFont="1" applyBorder="1" applyAlignment="1">
      <alignment horizontal="right" vertical="top"/>
      <protection/>
    </xf>
    <xf numFmtId="176" fontId="18" fillId="0" borderId="15" xfId="34" applyNumberFormat="1" applyFont="1" applyBorder="1" applyAlignment="1">
      <alignment horizontal="right" vertical="top"/>
      <protection/>
    </xf>
    <xf numFmtId="177" fontId="25" fillId="0" borderId="15" xfId="34" applyNumberFormat="1" applyFont="1" applyBorder="1" applyAlignment="1">
      <alignment horizontal="right" vertical="top"/>
      <protection/>
    </xf>
    <xf numFmtId="0" fontId="25" fillId="0" borderId="16" xfId="34" applyFont="1" applyBorder="1" applyAlignment="1">
      <alignment horizontal="left" vertical="top"/>
      <protection/>
    </xf>
    <xf numFmtId="0" fontId="18" fillId="0" borderId="17" xfId="34" applyFont="1" applyBorder="1">
      <alignment vertical="top"/>
      <protection/>
    </xf>
    <xf numFmtId="178" fontId="25" fillId="0" borderId="15" xfId="34" applyNumberFormat="1" applyFont="1" applyBorder="1" applyAlignment="1">
      <alignment horizontal="right" vertical="top"/>
      <protection/>
    </xf>
    <xf numFmtId="0" fontId="18" fillId="0" borderId="0" xfId="34" applyFont="1" applyBorder="1" applyAlignment="1">
      <alignment vertical="top"/>
      <protection/>
    </xf>
    <xf numFmtId="0" fontId="18" fillId="0" borderId="14" xfId="34" applyFont="1" applyBorder="1" applyAlignment="1">
      <alignment vertical="top"/>
      <protection/>
    </xf>
    <xf numFmtId="0" fontId="18" fillId="0" borderId="0" xfId="34" applyFont="1" applyBorder="1">
      <alignment vertical="top"/>
      <protection/>
    </xf>
    <xf numFmtId="0" fontId="18" fillId="0" borderId="14" xfId="34" applyFont="1" applyBorder="1">
      <alignment vertical="top"/>
      <protection/>
    </xf>
    <xf numFmtId="0" fontId="25" fillId="0" borderId="13" xfId="34" applyFont="1" applyFill="1" applyBorder="1" applyAlignment="1">
      <alignment horizontal="left" vertical="top"/>
      <protection/>
    </xf>
    <xf numFmtId="0" fontId="25" fillId="0" borderId="13" xfId="34" applyFont="1" applyBorder="1" applyAlignment="1">
      <alignment horizontal="left" vertical="top" readingOrder="1"/>
      <protection/>
    </xf>
    <xf numFmtId="0" fontId="25" fillId="0" borderId="0" xfId="34" applyFont="1" applyBorder="1" applyAlignment="1">
      <alignment horizontal="left" vertical="top" readingOrder="1"/>
      <protection/>
    </xf>
    <xf numFmtId="0" fontId="25" fillId="0" borderId="14" xfId="34" applyFont="1" applyBorder="1" applyAlignment="1">
      <alignment horizontal="left" vertical="top" readingOrder="1"/>
      <protection/>
    </xf>
    <xf numFmtId="176" fontId="25" fillId="0" borderId="14" xfId="34" applyNumberFormat="1" applyFont="1" applyBorder="1" applyAlignment="1">
      <alignment horizontal="right" vertical="top"/>
      <protection/>
    </xf>
    <xf numFmtId="0" fontId="18" fillId="0" borderId="13" xfId="34" applyBorder="1">
      <alignment vertical="top"/>
      <protection/>
    </xf>
    <xf numFmtId="0" fontId="18" fillId="0" borderId="15" xfId="34" applyBorder="1">
      <alignment vertical="top"/>
      <protection/>
    </xf>
    <xf numFmtId="0" fontId="25" fillId="0" borderId="13" xfId="34" applyFont="1" applyBorder="1" applyAlignment="1">
      <alignment horizontal="left" vertical="top" wrapText="1" readingOrder="1"/>
      <protection/>
    </xf>
    <xf numFmtId="0" fontId="25" fillId="0" borderId="0" xfId="34" applyFont="1" applyBorder="1" applyAlignment="1">
      <alignment horizontal="left" vertical="top" wrapText="1" readingOrder="1"/>
      <protection/>
    </xf>
    <xf numFmtId="177" fontId="18" fillId="0" borderId="15" xfId="34" applyNumberFormat="1" applyFont="1" applyBorder="1">
      <alignment vertical="top"/>
      <protection/>
    </xf>
    <xf numFmtId="0" fontId="18" fillId="0" borderId="14" xfId="34" applyBorder="1">
      <alignment vertical="top"/>
      <protection/>
    </xf>
    <xf numFmtId="176" fontId="25" fillId="0" borderId="15" xfId="34" applyNumberFormat="1" applyFont="1" applyBorder="1" applyAlignment="1">
      <alignment horizontal="right" vertical="top"/>
      <protection/>
    </xf>
    <xf numFmtId="0" fontId="26" fillId="0" borderId="13" xfId="34" applyFont="1" applyBorder="1" applyAlignment="1">
      <alignment horizontal="left" vertical="top" readingOrder="1"/>
      <protection/>
    </xf>
    <xf numFmtId="0" fontId="26" fillId="0" borderId="0" xfId="34" applyFont="1" applyBorder="1" applyAlignment="1">
      <alignment horizontal="left" vertical="top" readingOrder="1"/>
      <protection/>
    </xf>
    <xf numFmtId="0" fontId="26" fillId="0" borderId="14" xfId="34" applyFont="1" applyBorder="1" applyAlignment="1">
      <alignment horizontal="left" vertical="top" readingOrder="1"/>
      <protection/>
    </xf>
    <xf numFmtId="176" fontId="26" fillId="0" borderId="15" xfId="34" applyNumberFormat="1" applyFont="1" applyBorder="1" applyAlignment="1">
      <alignment horizontal="right" vertical="top"/>
      <protection/>
    </xf>
    <xf numFmtId="176" fontId="26" fillId="0" borderId="15" xfId="34" applyNumberFormat="1" applyFont="1" applyBorder="1" applyAlignment="1">
      <alignment horizontal="right" vertical="top"/>
      <protection/>
    </xf>
    <xf numFmtId="176" fontId="18" fillId="0" borderId="15" xfId="34" applyNumberFormat="1" applyBorder="1" applyAlignment="1">
      <alignment horizontal="right" vertical="top"/>
      <protection/>
    </xf>
    <xf numFmtId="177" fontId="18" fillId="0" borderId="15" xfId="34" applyNumberFormat="1" applyBorder="1">
      <alignment vertical="top"/>
      <protection/>
    </xf>
    <xf numFmtId="0" fontId="26" fillId="0" borderId="13" xfId="34" applyFont="1" applyBorder="1" applyAlignment="1">
      <alignment horizontal="left" vertical="top"/>
      <protection/>
    </xf>
    <xf numFmtId="0" fontId="26" fillId="0" borderId="18" xfId="34" applyFont="1" applyBorder="1" applyAlignment="1">
      <alignment horizontal="left" vertical="top"/>
      <protection/>
    </xf>
    <xf numFmtId="0" fontId="18" fillId="0" borderId="10" xfId="34" applyBorder="1">
      <alignment vertical="top"/>
      <protection/>
    </xf>
    <xf numFmtId="0" fontId="18" fillId="0" borderId="19" xfId="34" applyBorder="1">
      <alignment vertical="top"/>
      <protection/>
    </xf>
    <xf numFmtId="0" fontId="18" fillId="0" borderId="20" xfId="34" applyBorder="1">
      <alignment vertical="top"/>
      <protection/>
    </xf>
    <xf numFmtId="0" fontId="26" fillId="0" borderId="17" xfId="34" applyFont="1" applyBorder="1" applyAlignment="1">
      <alignment horizontal="left" vertical="top" wrapText="1"/>
      <protection/>
    </xf>
    <xf numFmtId="0" fontId="26" fillId="0" borderId="0" xfId="34" applyFont="1" applyAlignment="1">
      <alignment horizontal="left" vertical="top" wrapText="1"/>
      <protection/>
    </xf>
    <xf numFmtId="176" fontId="26" fillId="0" borderId="17" xfId="34" applyNumberFormat="1" applyFont="1" applyBorder="1" applyAlignment="1">
      <alignment horizontal="center" vertical="top"/>
      <protection/>
    </xf>
    <xf numFmtId="0" fontId="26" fillId="0" borderId="0" xfId="34" applyFont="1" applyAlignment="1">
      <alignment horizontal="left" vertical="top"/>
      <protection/>
    </xf>
    <xf numFmtId="0" fontId="18" fillId="0" borderId="0" xfId="34" applyBorder="1">
      <alignment vertical="top"/>
      <protection/>
    </xf>
    <xf numFmtId="0" fontId="26" fillId="0" borderId="0" xfId="34" applyFont="1" applyAlignment="1">
      <alignment horizontal="right" vertical="top"/>
      <protection/>
    </xf>
    <xf numFmtId="0" fontId="26" fillId="0" borderId="0" xfId="34" applyFont="1" applyAlignment="1">
      <alignment horizontal="right" vertical="top" wrapText="1"/>
      <protection/>
    </xf>
    <xf numFmtId="0" fontId="26" fillId="0" borderId="0" xfId="34" applyFont="1" applyBorder="1" applyAlignment="1">
      <alignment horizontal="left" vertical="top" wrapText="1"/>
      <protection/>
    </xf>
    <xf numFmtId="176" fontId="26" fillId="0" borderId="0" xfId="34" applyNumberFormat="1" applyFont="1" applyBorder="1" applyAlignment="1">
      <alignment horizontal="center" vertical="top"/>
      <protection/>
    </xf>
    <xf numFmtId="0" fontId="26" fillId="0" borderId="0" xfId="34" applyFont="1" applyAlignment="1">
      <alignment horizontal="left" vertical="top" readingOrder="1"/>
      <protection/>
    </xf>
    <xf numFmtId="0" fontId="18" fillId="0" borderId="0" xfId="34" applyAlignment="1">
      <alignment vertical="top"/>
      <protection/>
    </xf>
    <xf numFmtId="0" fontId="26" fillId="0" borderId="0" xfId="34" applyFont="1" applyBorder="1" applyAlignment="1">
      <alignment horizontal="left" vertical="top"/>
      <protection/>
    </xf>
    <xf numFmtId="0" fontId="18" fillId="0" borderId="0" xfId="34" applyBorder="1" applyAlignment="1" quotePrefix="1">
      <alignment horizontal="right" vertical="top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50624&#21322;&#24180;&#39192;&#32064;&#34920;&#21450;&#24179;&#34913;&#34920;_&#23578;&#201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餘絀結算表"/>
      <sheetName val="105平衡表"/>
      <sheetName val="摘要說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C4">
      <selection activeCell="J20" sqref="J20:K20"/>
    </sheetView>
  </sheetViews>
  <sheetFormatPr defaultColWidth="9.00390625" defaultRowHeight="15.75"/>
  <cols>
    <col min="1" max="3" width="7.625" style="2" customWidth="1"/>
    <col min="4" max="5" width="6.75390625" style="2" customWidth="1"/>
    <col min="6" max="6" width="6.875" style="2" customWidth="1"/>
    <col min="7" max="8" width="7.625" style="2" customWidth="1"/>
    <col min="9" max="9" width="4.50390625" style="2" customWidth="1"/>
    <col min="10" max="11" width="6.75390625" style="2" customWidth="1"/>
    <col min="12" max="12" width="7.00390625" style="2" customWidth="1"/>
    <col min="13" max="16384" width="9.00390625" style="2" customWidth="1"/>
  </cols>
  <sheetData>
    <row r="1" spans="1:12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9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5" spans="2:10" ht="16.5">
      <c r="B5" s="5"/>
      <c r="C5" s="5"/>
      <c r="D5" s="5"/>
      <c r="E5" s="5"/>
      <c r="F5" s="5"/>
      <c r="G5" s="5"/>
      <c r="H5" s="5"/>
      <c r="I5" s="5"/>
      <c r="J5" s="5" t="s">
        <v>3</v>
      </c>
    </row>
    <row r="6" spans="1:12" ht="34.5" customHeight="1">
      <c r="A6" s="6" t="s">
        <v>4</v>
      </c>
      <c r="B6" s="7"/>
      <c r="C6" s="7"/>
      <c r="D6" s="6" t="s">
        <v>5</v>
      </c>
      <c r="E6" s="7"/>
      <c r="F6" s="8" t="s">
        <v>6</v>
      </c>
      <c r="G6" s="6" t="s">
        <v>4</v>
      </c>
      <c r="H6" s="7"/>
      <c r="I6" s="9"/>
      <c r="J6" s="6" t="s">
        <v>7</v>
      </c>
      <c r="K6" s="10"/>
      <c r="L6" s="8" t="s">
        <v>6</v>
      </c>
    </row>
    <row r="7" spans="1:12" ht="14.25">
      <c r="A7" s="11" t="s">
        <v>8</v>
      </c>
      <c r="B7" s="12"/>
      <c r="C7" s="13"/>
      <c r="D7" s="14">
        <f>SUM(D8,D14)</f>
        <v>9637691</v>
      </c>
      <c r="E7" s="15"/>
      <c r="F7" s="16">
        <f aca="true" t="shared" si="0" ref="F7:F17">D7/$D$18*100</f>
        <v>100</v>
      </c>
      <c r="G7" s="17" t="s">
        <v>9</v>
      </c>
      <c r="H7" s="18"/>
      <c r="I7" s="18"/>
      <c r="J7" s="14">
        <f>SUM(J8,J11)</f>
        <v>6582865</v>
      </c>
      <c r="K7" s="15"/>
      <c r="L7" s="19">
        <f aca="true" t="shared" si="1" ref="L7:L19">J7/$J$20*100</f>
        <v>68.30334153688887</v>
      </c>
    </row>
    <row r="8" spans="1:12" ht="14.25">
      <c r="A8" s="11" t="s">
        <v>10</v>
      </c>
      <c r="B8" s="20"/>
      <c r="C8" s="21"/>
      <c r="D8" s="14">
        <f>D9</f>
        <v>6316731</v>
      </c>
      <c r="E8" s="15"/>
      <c r="F8" s="16">
        <f t="shared" si="0"/>
        <v>65.54195398047105</v>
      </c>
      <c r="G8" s="11" t="s">
        <v>11</v>
      </c>
      <c r="H8" s="22"/>
      <c r="I8" s="22"/>
      <c r="J8" s="14">
        <f>J9</f>
        <v>3126825</v>
      </c>
      <c r="K8" s="15"/>
      <c r="L8" s="19">
        <f t="shared" si="1"/>
        <v>32.44371499356018</v>
      </c>
    </row>
    <row r="9" spans="1:12" ht="14.25">
      <c r="A9" s="11" t="s">
        <v>12</v>
      </c>
      <c r="B9" s="22"/>
      <c r="C9" s="23"/>
      <c r="D9" s="14">
        <f>SUM(D10,D13)</f>
        <v>6316731</v>
      </c>
      <c r="E9" s="15"/>
      <c r="F9" s="16">
        <f t="shared" si="0"/>
        <v>65.54195398047105</v>
      </c>
      <c r="G9" s="11" t="s">
        <v>13</v>
      </c>
      <c r="H9" s="22"/>
      <c r="I9" s="22"/>
      <c r="J9" s="14">
        <f>J10</f>
        <v>3126825</v>
      </c>
      <c r="K9" s="15"/>
      <c r="L9" s="19">
        <f t="shared" si="1"/>
        <v>32.44371499356018</v>
      </c>
    </row>
    <row r="10" spans="1:12" ht="14.25">
      <c r="A10" s="11" t="s">
        <v>14</v>
      </c>
      <c r="B10" s="22"/>
      <c r="C10" s="23"/>
      <c r="D10" s="14">
        <f>SUM(D11:E12)</f>
        <v>6281731</v>
      </c>
      <c r="E10" s="15"/>
      <c r="F10" s="16">
        <f t="shared" si="0"/>
        <v>65.17879645653714</v>
      </c>
      <c r="G10" s="11" t="s">
        <v>15</v>
      </c>
      <c r="H10" s="22"/>
      <c r="I10" s="22"/>
      <c r="J10" s="14">
        <v>3126825</v>
      </c>
      <c r="K10" s="15"/>
      <c r="L10" s="19">
        <f t="shared" si="1"/>
        <v>32.44371499356018</v>
      </c>
    </row>
    <row r="11" spans="1:12" ht="14.25">
      <c r="A11" s="11" t="s">
        <v>16</v>
      </c>
      <c r="B11" s="22"/>
      <c r="C11" s="23"/>
      <c r="D11" s="14">
        <v>3019826</v>
      </c>
      <c r="E11" s="15"/>
      <c r="F11" s="16">
        <f t="shared" si="0"/>
        <v>31.333500939177238</v>
      </c>
      <c r="G11" s="11" t="s">
        <v>17</v>
      </c>
      <c r="H11" s="22"/>
      <c r="I11" s="22"/>
      <c r="J11" s="14">
        <f>J12</f>
        <v>3456040</v>
      </c>
      <c r="K11" s="15"/>
      <c r="L11" s="19">
        <f t="shared" si="1"/>
        <v>35.85962654332869</v>
      </c>
    </row>
    <row r="12" spans="1:12" ht="14.25">
      <c r="A12" s="11" t="s">
        <v>18</v>
      </c>
      <c r="B12" s="22"/>
      <c r="C12" s="23"/>
      <c r="D12" s="14">
        <v>3261905</v>
      </c>
      <c r="E12" s="15"/>
      <c r="F12" s="16">
        <f t="shared" si="0"/>
        <v>33.845295517359915</v>
      </c>
      <c r="G12" s="11" t="s">
        <v>19</v>
      </c>
      <c r="H12" s="22"/>
      <c r="I12" s="22"/>
      <c r="J12" s="14">
        <f>SUM(J13:K14)</f>
        <v>3456040</v>
      </c>
      <c r="K12" s="15"/>
      <c r="L12" s="19">
        <f t="shared" si="1"/>
        <v>35.85962654332869</v>
      </c>
    </row>
    <row r="13" spans="1:12" ht="14.25">
      <c r="A13" s="24" t="s">
        <v>20</v>
      </c>
      <c r="B13" s="22"/>
      <c r="C13" s="23"/>
      <c r="D13" s="14">
        <v>35000</v>
      </c>
      <c r="E13" s="15"/>
      <c r="F13" s="16">
        <f t="shared" si="0"/>
        <v>0.3631575239338966</v>
      </c>
      <c r="G13" s="11" t="s">
        <v>21</v>
      </c>
      <c r="H13" s="22"/>
      <c r="I13" s="22"/>
      <c r="J13" s="14">
        <v>135080</v>
      </c>
      <c r="K13" s="15"/>
      <c r="L13" s="19">
        <f t="shared" si="1"/>
        <v>1.4015805237997359</v>
      </c>
    </row>
    <row r="14" spans="1:12" ht="14.25">
      <c r="A14" s="11" t="s">
        <v>22</v>
      </c>
      <c r="B14" s="20"/>
      <c r="C14" s="21"/>
      <c r="D14" s="14">
        <f>D15</f>
        <v>3320960</v>
      </c>
      <c r="E14" s="15"/>
      <c r="F14" s="16">
        <f t="shared" si="0"/>
        <v>34.45804601952895</v>
      </c>
      <c r="G14" s="11" t="s">
        <v>23</v>
      </c>
      <c r="H14" s="22"/>
      <c r="I14" s="22"/>
      <c r="J14" s="14">
        <f>D14</f>
        <v>3320960</v>
      </c>
      <c r="K14" s="15"/>
      <c r="L14" s="19">
        <f t="shared" si="1"/>
        <v>34.45804601952895</v>
      </c>
    </row>
    <row r="15" spans="1:12" ht="14.25">
      <c r="A15" s="11" t="s">
        <v>24</v>
      </c>
      <c r="B15" s="22"/>
      <c r="C15" s="23"/>
      <c r="D15" s="14">
        <f>D16</f>
        <v>3320960</v>
      </c>
      <c r="E15" s="15"/>
      <c r="F15" s="16">
        <f t="shared" si="0"/>
        <v>34.45804601952895</v>
      </c>
      <c r="G15" s="11" t="s">
        <v>25</v>
      </c>
      <c r="H15" s="22"/>
      <c r="I15" s="22"/>
      <c r="J15" s="14">
        <f>J16</f>
        <v>3054826</v>
      </c>
      <c r="K15" s="15"/>
      <c r="L15" s="19">
        <f t="shared" si="1"/>
        <v>31.69665846311113</v>
      </c>
    </row>
    <row r="16" spans="1:12" ht="14.25">
      <c r="A16" s="11" t="s">
        <v>26</v>
      </c>
      <c r="B16" s="22"/>
      <c r="C16" s="23"/>
      <c r="D16" s="14">
        <f>D17</f>
        <v>3320960</v>
      </c>
      <c r="E16" s="15"/>
      <c r="F16" s="16">
        <f t="shared" si="0"/>
        <v>34.45804601952895</v>
      </c>
      <c r="G16" s="11" t="s">
        <v>27</v>
      </c>
      <c r="H16" s="22"/>
      <c r="I16" s="22"/>
      <c r="J16" s="14">
        <f>J17</f>
        <v>3054826</v>
      </c>
      <c r="K16" s="15"/>
      <c r="L16" s="19">
        <f t="shared" si="1"/>
        <v>31.69665846311113</v>
      </c>
    </row>
    <row r="17" spans="1:12" ht="14.25">
      <c r="A17" s="11" t="s">
        <v>28</v>
      </c>
      <c r="B17" s="22"/>
      <c r="C17" s="23"/>
      <c r="D17" s="14">
        <v>3320960</v>
      </c>
      <c r="E17" s="15"/>
      <c r="F17" s="16">
        <f t="shared" si="0"/>
        <v>34.45804601952895</v>
      </c>
      <c r="G17" s="11" t="s">
        <v>29</v>
      </c>
      <c r="H17" s="22"/>
      <c r="I17" s="22"/>
      <c r="J17" s="14">
        <f>SUM(J18:K19)</f>
        <v>3054826</v>
      </c>
      <c r="K17" s="15"/>
      <c r="L17" s="19">
        <f t="shared" si="1"/>
        <v>31.69665846311113</v>
      </c>
    </row>
    <row r="18" spans="1:12" ht="14.25">
      <c r="A18" s="25" t="s">
        <v>30</v>
      </c>
      <c r="B18" s="26"/>
      <c r="C18" s="27"/>
      <c r="D18" s="28">
        <f>D7</f>
        <v>9637691</v>
      </c>
      <c r="E18" s="15"/>
      <c r="G18" s="11" t="s">
        <v>31</v>
      </c>
      <c r="H18" s="22"/>
      <c r="I18" s="22"/>
      <c r="J18" s="14">
        <v>1675197</v>
      </c>
      <c r="K18" s="15"/>
      <c r="L18" s="19">
        <f t="shared" si="1"/>
        <v>17.38172556061405</v>
      </c>
    </row>
    <row r="19" spans="1:12" ht="14.25">
      <c r="A19" s="29"/>
      <c r="B19" s="22"/>
      <c r="C19" s="23"/>
      <c r="F19" s="30"/>
      <c r="G19" s="11" t="s">
        <v>32</v>
      </c>
      <c r="H19" s="22"/>
      <c r="I19" s="22"/>
      <c r="J19" s="14">
        <v>1379629</v>
      </c>
      <c r="K19" s="15"/>
      <c r="L19" s="19">
        <f t="shared" si="1"/>
        <v>14.314932902497082</v>
      </c>
    </row>
    <row r="20" spans="1:12" ht="14.25">
      <c r="A20" s="29"/>
      <c r="B20" s="22"/>
      <c r="C20" s="23"/>
      <c r="F20" s="30"/>
      <c r="G20" s="31" t="s">
        <v>33</v>
      </c>
      <c r="H20" s="32"/>
      <c r="I20" s="32"/>
      <c r="J20" s="14">
        <f>SUM(J7,J15)</f>
        <v>9637691</v>
      </c>
      <c r="K20" s="15"/>
      <c r="L20" s="33"/>
    </row>
    <row r="21" spans="1:12" ht="14.25">
      <c r="A21" s="29"/>
      <c r="C21" s="34"/>
      <c r="F21" s="35"/>
      <c r="G21" s="11"/>
      <c r="H21" s="22"/>
      <c r="I21" s="22"/>
      <c r="J21" s="14"/>
      <c r="K21" s="15"/>
      <c r="L21" s="33"/>
    </row>
    <row r="22" spans="1:12" ht="12.75">
      <c r="A22" s="36"/>
      <c r="B22" s="37"/>
      <c r="C22" s="38"/>
      <c r="D22" s="37"/>
      <c r="E22" s="38"/>
      <c r="F22" s="39"/>
      <c r="J22" s="40"/>
      <c r="K22" s="41"/>
      <c r="L22" s="42"/>
    </row>
    <row r="23" spans="1:12" ht="12.75">
      <c r="A23" s="43"/>
      <c r="C23" s="34"/>
      <c r="E23" s="34"/>
      <c r="F23" s="30"/>
      <c r="J23" s="40"/>
      <c r="K23" s="41"/>
      <c r="L23" s="30"/>
    </row>
    <row r="24" spans="1:12" ht="12.75">
      <c r="A24" s="43"/>
      <c r="C24" s="34"/>
      <c r="E24" s="34"/>
      <c r="F24" s="30"/>
      <c r="I24" s="34"/>
      <c r="K24" s="34"/>
      <c r="L24" s="30"/>
    </row>
    <row r="25" spans="1:12" ht="12.75">
      <c r="A25" s="43"/>
      <c r="C25" s="34"/>
      <c r="E25" s="34"/>
      <c r="F25" s="30"/>
      <c r="I25" s="34"/>
      <c r="K25" s="34"/>
      <c r="L25" s="30"/>
    </row>
    <row r="26" spans="1:12" ht="12.75">
      <c r="A26" s="43"/>
      <c r="C26" s="34"/>
      <c r="E26" s="34"/>
      <c r="F26" s="30"/>
      <c r="I26" s="34"/>
      <c r="K26" s="34"/>
      <c r="L26" s="30"/>
    </row>
    <row r="27" spans="1:12" ht="12.75">
      <c r="A27" s="43"/>
      <c r="C27" s="34"/>
      <c r="E27" s="34"/>
      <c r="F27" s="30"/>
      <c r="I27" s="34"/>
      <c r="K27" s="34"/>
      <c r="L27" s="30"/>
    </row>
    <row r="28" spans="1:12" ht="12.75">
      <c r="A28" s="43"/>
      <c r="C28" s="34"/>
      <c r="E28" s="34"/>
      <c r="F28" s="30"/>
      <c r="I28" s="34"/>
      <c r="K28" s="34"/>
      <c r="L28" s="30"/>
    </row>
    <row r="29" spans="1:12" ht="12.75">
      <c r="A29" s="43"/>
      <c r="C29" s="34"/>
      <c r="E29" s="34"/>
      <c r="F29" s="30"/>
      <c r="I29" s="34"/>
      <c r="K29" s="34"/>
      <c r="L29" s="30"/>
    </row>
    <row r="30" spans="1:12" ht="12.75">
      <c r="A30" s="43"/>
      <c r="C30" s="34"/>
      <c r="E30" s="34"/>
      <c r="F30" s="30"/>
      <c r="I30" s="34"/>
      <c r="K30" s="34"/>
      <c r="L30" s="30"/>
    </row>
    <row r="31" spans="1:12" ht="12.75">
      <c r="A31" s="43"/>
      <c r="C31" s="34"/>
      <c r="E31" s="34"/>
      <c r="F31" s="30"/>
      <c r="I31" s="34"/>
      <c r="K31" s="34"/>
      <c r="L31" s="30"/>
    </row>
    <row r="32" spans="1:12" ht="12.75">
      <c r="A32" s="43"/>
      <c r="C32" s="34"/>
      <c r="E32" s="34"/>
      <c r="F32" s="30"/>
      <c r="I32" s="34"/>
      <c r="K32" s="34"/>
      <c r="L32" s="30"/>
    </row>
    <row r="33" spans="1:12" ht="12.75">
      <c r="A33" s="43"/>
      <c r="C33" s="34"/>
      <c r="E33" s="34"/>
      <c r="F33" s="30"/>
      <c r="I33" s="34"/>
      <c r="K33" s="34"/>
      <c r="L33" s="30"/>
    </row>
    <row r="34" spans="1:12" ht="12.75">
      <c r="A34" s="43"/>
      <c r="C34" s="34"/>
      <c r="E34" s="34"/>
      <c r="F34" s="30"/>
      <c r="I34" s="34"/>
      <c r="K34" s="34"/>
      <c r="L34" s="30"/>
    </row>
    <row r="35" spans="1:12" ht="12.75">
      <c r="A35" s="43"/>
      <c r="C35" s="34"/>
      <c r="E35" s="34"/>
      <c r="F35" s="30"/>
      <c r="I35" s="34"/>
      <c r="K35" s="34"/>
      <c r="L35" s="30"/>
    </row>
    <row r="36" spans="1:12" ht="12.75">
      <c r="A36" s="43"/>
      <c r="C36" s="34"/>
      <c r="E36" s="34"/>
      <c r="F36" s="30"/>
      <c r="I36" s="34"/>
      <c r="K36" s="34"/>
      <c r="L36" s="30"/>
    </row>
    <row r="37" spans="1:12" ht="12.75">
      <c r="A37" s="43"/>
      <c r="C37" s="34"/>
      <c r="E37" s="34"/>
      <c r="F37" s="30"/>
      <c r="I37" s="34"/>
      <c r="K37" s="34"/>
      <c r="L37" s="30"/>
    </row>
    <row r="38" spans="1:12" ht="12.75">
      <c r="A38" s="43"/>
      <c r="C38" s="34"/>
      <c r="E38" s="34"/>
      <c r="F38" s="30"/>
      <c r="I38" s="34"/>
      <c r="K38" s="34"/>
      <c r="L38" s="30"/>
    </row>
    <row r="39" spans="1:12" ht="12.75">
      <c r="A39" s="43"/>
      <c r="C39" s="34"/>
      <c r="E39" s="34"/>
      <c r="F39" s="30"/>
      <c r="I39" s="34"/>
      <c r="K39" s="34"/>
      <c r="L39" s="30"/>
    </row>
    <row r="40" spans="1:12" ht="12.75">
      <c r="A40" s="43"/>
      <c r="C40" s="34"/>
      <c r="E40" s="34"/>
      <c r="F40" s="30"/>
      <c r="I40" s="34"/>
      <c r="K40" s="34"/>
      <c r="L40" s="30"/>
    </row>
    <row r="41" spans="1:12" ht="12.75">
      <c r="A41" s="43"/>
      <c r="C41" s="34"/>
      <c r="E41" s="34"/>
      <c r="F41" s="30"/>
      <c r="I41" s="34"/>
      <c r="K41" s="34"/>
      <c r="L41" s="30"/>
    </row>
    <row r="42" spans="1:12" ht="12.75">
      <c r="A42" s="43"/>
      <c r="C42" s="34"/>
      <c r="E42" s="34"/>
      <c r="F42" s="30"/>
      <c r="I42" s="34"/>
      <c r="K42" s="34"/>
      <c r="L42" s="30"/>
    </row>
    <row r="43" spans="1:12" ht="12.75">
      <c r="A43" s="43"/>
      <c r="C43" s="34"/>
      <c r="E43" s="34"/>
      <c r="F43" s="30"/>
      <c r="I43" s="34"/>
      <c r="K43" s="34"/>
      <c r="L43" s="30"/>
    </row>
    <row r="44" spans="1:12" ht="12.75">
      <c r="A44" s="43"/>
      <c r="C44" s="34"/>
      <c r="E44" s="34"/>
      <c r="F44" s="30"/>
      <c r="I44" s="34"/>
      <c r="K44" s="34"/>
      <c r="L44" s="30"/>
    </row>
    <row r="45" spans="1:12" ht="12.75">
      <c r="A45" s="43"/>
      <c r="C45" s="34"/>
      <c r="E45" s="34"/>
      <c r="F45" s="30"/>
      <c r="I45" s="34"/>
      <c r="K45" s="34"/>
      <c r="L45" s="30"/>
    </row>
    <row r="46" spans="1:12" ht="12.75">
      <c r="A46" s="43"/>
      <c r="C46" s="34"/>
      <c r="E46" s="34"/>
      <c r="F46" s="30"/>
      <c r="I46" s="34"/>
      <c r="K46" s="34"/>
      <c r="L46" s="30"/>
    </row>
    <row r="47" spans="1:12" ht="12.75">
      <c r="A47" s="43"/>
      <c r="C47" s="34"/>
      <c r="E47" s="34"/>
      <c r="F47" s="30"/>
      <c r="I47" s="34"/>
      <c r="K47" s="34"/>
      <c r="L47" s="30"/>
    </row>
    <row r="48" spans="1:12" ht="12.75">
      <c r="A48" s="44"/>
      <c r="B48" s="45"/>
      <c r="C48" s="46"/>
      <c r="D48" s="45"/>
      <c r="E48" s="46"/>
      <c r="F48" s="47"/>
      <c r="G48" s="45"/>
      <c r="H48" s="45"/>
      <c r="I48" s="46"/>
      <c r="J48" s="45"/>
      <c r="K48" s="46"/>
      <c r="L48" s="47"/>
    </row>
    <row r="49" spans="1:20" s="52" customFormat="1" ht="12.75">
      <c r="A49" s="48"/>
      <c r="B49" s="48"/>
      <c r="C49" s="48"/>
      <c r="D49" s="49"/>
      <c r="E49" s="50"/>
      <c r="F49" s="50"/>
      <c r="G49" s="51"/>
      <c r="J49" s="2"/>
      <c r="K49" s="53"/>
      <c r="L49" s="53"/>
      <c r="M49" s="51"/>
      <c r="N49" s="51"/>
      <c r="O49" s="51"/>
      <c r="P49" s="51"/>
      <c r="Q49" s="51"/>
      <c r="R49" s="2"/>
      <c r="S49" s="54"/>
      <c r="T49" s="54"/>
    </row>
    <row r="50" spans="1:20" s="52" customFormat="1" ht="12.75">
      <c r="A50" s="55"/>
      <c r="B50" s="55"/>
      <c r="C50" s="55"/>
      <c r="E50" s="56"/>
      <c r="F50" s="56"/>
      <c r="G50" s="51"/>
      <c r="J50" s="2"/>
      <c r="K50" s="54"/>
      <c r="L50" s="54"/>
      <c r="M50" s="51"/>
      <c r="N50" s="51"/>
      <c r="O50" s="51"/>
      <c r="P50" s="51"/>
      <c r="Q50" s="51"/>
      <c r="R50" s="2"/>
      <c r="S50" s="54"/>
      <c r="T50" s="54"/>
    </row>
    <row r="51" spans="1:20" s="52" customFormat="1" ht="12.75">
      <c r="A51" s="57"/>
      <c r="B51" s="58"/>
      <c r="C51" s="58"/>
      <c r="D51" s="58"/>
      <c r="E51" s="58"/>
      <c r="F51" s="58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</row>
    <row r="52" spans="1:20" s="52" customFormat="1" ht="12.75">
      <c r="A52" s="2"/>
      <c r="B52" s="2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</row>
    <row r="53" spans="1:20" s="52" customFormat="1" ht="12.75">
      <c r="A53" s="2"/>
      <c r="B53" s="2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</row>
    <row r="54" s="52" customFormat="1" ht="12.75">
      <c r="A54" s="59"/>
    </row>
    <row r="55" spans="1:6" s="52" customFormat="1" ht="12.75">
      <c r="A55" s="59"/>
      <c r="F55" s="60" t="s">
        <v>34</v>
      </c>
    </row>
    <row r="56" s="52" customFormat="1" ht="12.75">
      <c r="A56" s="59"/>
    </row>
    <row r="57" s="52" customFormat="1" ht="12.75"/>
    <row r="58" s="52" customFormat="1" ht="12.75"/>
    <row r="59" s="52" customFormat="1" ht="12.75"/>
    <row r="60" s="52" customFormat="1" ht="12.75"/>
    <row r="61" s="52" customFormat="1" ht="12.75"/>
    <row r="62" s="52" customFormat="1" ht="12.75"/>
    <row r="63" s="52" customFormat="1" ht="12.75"/>
    <row r="64" s="52" customFormat="1" ht="12.75"/>
    <row r="65" s="52" customFormat="1" ht="12.75"/>
  </sheetData>
  <sheetProtection/>
  <mergeCells count="45">
    <mergeCell ref="S49:T49"/>
    <mergeCell ref="A50:C50"/>
    <mergeCell ref="E50:F50"/>
    <mergeCell ref="K50:L50"/>
    <mergeCell ref="S50:T50"/>
    <mergeCell ref="A51:F51"/>
    <mergeCell ref="J19:K19"/>
    <mergeCell ref="J20:K20"/>
    <mergeCell ref="J21:K21"/>
    <mergeCell ref="J22:K22"/>
    <mergeCell ref="J23:K23"/>
    <mergeCell ref="A49:C49"/>
    <mergeCell ref="E49:F49"/>
    <mergeCell ref="K49:L49"/>
    <mergeCell ref="D16:E16"/>
    <mergeCell ref="J16:K16"/>
    <mergeCell ref="D17:E17"/>
    <mergeCell ref="J17:K17"/>
    <mergeCell ref="D18:E18"/>
    <mergeCell ref="J18:K18"/>
    <mergeCell ref="D13:E13"/>
    <mergeCell ref="J13:K13"/>
    <mergeCell ref="D14:E14"/>
    <mergeCell ref="J14:K14"/>
    <mergeCell ref="D15:E15"/>
    <mergeCell ref="J15:K15"/>
    <mergeCell ref="D10:E10"/>
    <mergeCell ref="J10:K10"/>
    <mergeCell ref="D11:E11"/>
    <mergeCell ref="J11:K11"/>
    <mergeCell ref="D12:E12"/>
    <mergeCell ref="J12:K12"/>
    <mergeCell ref="D7:E7"/>
    <mergeCell ref="J7:K7"/>
    <mergeCell ref="D8:E8"/>
    <mergeCell ref="J8:K8"/>
    <mergeCell ref="D9:E9"/>
    <mergeCell ref="J9:K9"/>
    <mergeCell ref="A1:L1"/>
    <mergeCell ref="A2:L2"/>
    <mergeCell ref="A3:L3"/>
    <mergeCell ref="A6:C6"/>
    <mergeCell ref="D6:E6"/>
    <mergeCell ref="G6:I6"/>
    <mergeCell ref="J6:K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asd</cp:lastModifiedBy>
  <dcterms:created xsi:type="dcterms:W3CDTF">2016-07-19T03:26:02Z</dcterms:created>
  <dcterms:modified xsi:type="dcterms:W3CDTF">2016-07-19T03:27:03Z</dcterms:modified>
  <cp:category/>
  <cp:version/>
  <cp:contentType/>
  <cp:contentStatus/>
</cp:coreProperties>
</file>