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<sst xmlns="http://schemas.openxmlformats.org/spreadsheetml/2006/main" count="75" uniqueCount="68">
  <si>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基隆市地方教育發展基金－基隆市長興國民小學</t>
  </si>
  <si>
    <t>基金來源、用途及餘絀結算表</t>
  </si>
  <si>
    <t xml:space="preserve"> 中華民國  102 年 1 月 1 日至 102 年 6 月 30 日 </t>
  </si>
  <si>
    <t>單位：新臺幣元</t>
  </si>
  <si>
    <t>項             目</t>
  </si>
  <si>
    <t>比較增減(一)</t>
  </si>
  <si>
    <t>實際數</t>
  </si>
  <si>
    <t>分配預算數</t>
  </si>
  <si>
    <t>名稱</t>
  </si>
  <si>
    <t>編號</t>
  </si>
  <si>
    <t>金額</t>
  </si>
  <si>
    <t>%</t>
  </si>
  <si>
    <t>基金來源</t>
  </si>
  <si>
    <t>4</t>
  </si>
  <si>
    <t>勞務收入</t>
  </si>
  <si>
    <t>43</t>
  </si>
  <si>
    <t>服務收入</t>
  </si>
  <si>
    <t>431</t>
  </si>
  <si>
    <t>財產收入</t>
  </si>
  <si>
    <t>45</t>
  </si>
  <si>
    <t>利息收入</t>
  </si>
  <si>
    <t>454</t>
  </si>
  <si>
    <t>其他財產收入</t>
  </si>
  <si>
    <t>45Y</t>
  </si>
  <si>
    <t>政府撥入收入</t>
  </si>
  <si>
    <t>46</t>
  </si>
  <si>
    <t>縣（市）庫撥款收入</t>
  </si>
  <si>
    <t>462</t>
  </si>
  <si>
    <t>教學收入</t>
  </si>
  <si>
    <t>4S</t>
  </si>
  <si>
    <t>學雜費收入</t>
  </si>
  <si>
    <t>4S1</t>
  </si>
  <si>
    <t>其他收入</t>
  </si>
  <si>
    <t>4Y</t>
  </si>
  <si>
    <t>雜項收入</t>
  </si>
  <si>
    <t>4YY</t>
  </si>
  <si>
    <t>基金用途</t>
  </si>
  <si>
    <t>5</t>
  </si>
  <si>
    <t>國民教育計畫</t>
  </si>
  <si>
    <t>53</t>
  </si>
  <si>
    <t>國民小學教育</t>
  </si>
  <si>
    <t>532</t>
  </si>
  <si>
    <t>本期賸餘(短絀－)</t>
  </si>
  <si>
    <t>6</t>
  </si>
  <si>
    <t>期初基金餘額</t>
  </si>
  <si>
    <t>71</t>
  </si>
  <si>
    <t>期末基金餘額</t>
  </si>
  <si>
    <t>72</t>
  </si>
  <si>
    <t>註:</t>
  </si>
  <si>
    <t>01</t>
  </si>
  <si>
    <t>%</t>
  </si>
  <si>
    <t>實際數</t>
  </si>
  <si>
    <t>比較增減(-)</t>
  </si>
  <si>
    <t>分配預算數</t>
  </si>
  <si>
    <t>金額</t>
  </si>
  <si>
    <t xml:space="preserve"> 財產收入</t>
  </si>
  <si>
    <t xml:space="preserve">  利息收入</t>
  </si>
  <si>
    <t xml:space="preserve"> 政府撥入收入</t>
  </si>
  <si>
    <t xml:space="preserve">  縣（市）庫撥款收入</t>
  </si>
  <si>
    <t xml:space="preserve"> 其他收入</t>
  </si>
  <si>
    <t xml:space="preserve">  雜項收入</t>
  </si>
  <si>
    <t xml:space="preserve"> 國民教育計畫</t>
  </si>
  <si>
    <t xml:space="preserve">  國民小學教育</t>
  </si>
  <si>
    <t>單位：新台幣元</t>
  </si>
  <si>
    <t>基隆市地方教育發展基金－基隆市八堵國民小學</t>
  </si>
  <si>
    <t xml:space="preserve">  財產處分收入</t>
  </si>
  <si>
    <t>項                目</t>
  </si>
  <si>
    <t>解繳公庫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</si>
</sst>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#,##0.00_ "/>
  </numFmts>
  <fonts count="42">
    <font>
      <sz val="10"/>
      <color indexed="8"/>
      <name val="ARIAL"/>
      <family val="2"/>
    </font>
    <font>
      <u val="single"/>
      <sz val="14"/>
      <color indexed="8"/>
      <name val="標楷體"/>
      <family val="4"/>
    </font>
    <font>
      <u val="single"/>
      <sz val="16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0"/>
      <color indexed="8"/>
      <name val="標楷體"/>
      <family val="4"/>
    </font>
    <font>
      <sz val="10.5"/>
      <color indexed="8"/>
      <name val="新細明體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1"/>
      <name val="新細明體"/>
      <family val="1"/>
    </font>
    <font>
      <sz val="12"/>
      <color indexed="51"/>
      <name val="新細明體"/>
      <family val="1"/>
    </font>
    <font>
      <i/>
      <sz val="12"/>
      <color indexed="23"/>
      <name val="新細明體"/>
      <family val="1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61"/>
      <name val="新細明體"/>
      <family val="1"/>
    </font>
    <font>
      <b/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 vertical="top"/>
    </xf>
    <xf numFmtId="3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 readingOrder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 readingOrder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10" fontId="3" fillId="0" borderId="12" xfId="0" applyNumberFormat="1" applyFont="1" applyBorder="1" applyAlignment="1">
      <alignment horizontal="right" vertical="center" wrapText="1"/>
    </xf>
    <xf numFmtId="177" fontId="3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center" vertical="top" wrapText="1" readingOrder="1"/>
    </xf>
    <xf numFmtId="4" fontId="5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36"/>
  <sheetViews>
    <sheetView showGridLines="0" showOutlineSymbols="0" zoomScalePageLayoutView="0" workbookViewId="0" topLeftCell="A10">
      <selection activeCell="Q30" sqref="Q30:S30"/>
    </sheetView>
  </sheetViews>
  <sheetFormatPr defaultColWidth="6.8515625" defaultRowHeight="12.75" customHeight="1"/>
  <cols>
    <col min="1" max="4" width="1.1484375" style="0" customWidth="1"/>
    <col min="5" max="5" width="3.421875" style="0" customWidth="1"/>
    <col min="6" max="6" width="14.7109375" style="0" customWidth="1"/>
    <col min="7" max="7" width="2.421875" style="0" customWidth="1"/>
    <col min="8" max="8" width="6.8515625" style="0" customWidth="1"/>
    <col min="9" max="9" width="1.7109375" style="0" customWidth="1"/>
    <col min="10" max="10" width="2.421875" style="0" customWidth="1"/>
    <col min="11" max="11" width="2.7109375" style="0" customWidth="1"/>
    <col min="12" max="12" width="2.28125" style="0" customWidth="1"/>
    <col min="13" max="13" width="3.421875" style="0" customWidth="1"/>
    <col min="14" max="14" width="10.28125" style="0" customWidth="1"/>
    <col min="15" max="15" width="4.00390625" style="0" customWidth="1"/>
    <col min="16" max="16" width="1.7109375" style="0" customWidth="1"/>
    <col min="17" max="17" width="1.1484375" style="0" customWidth="1"/>
    <col min="18" max="18" width="14.8515625" style="0" customWidth="1"/>
    <col min="19" max="20" width="1.7109375" style="0" customWidth="1"/>
    <col min="21" max="21" width="2.28125" style="0" customWidth="1"/>
    <col min="22" max="23" width="1.1484375" style="0" customWidth="1"/>
    <col min="24" max="24" width="8.00390625" style="0" customWidth="1"/>
    <col min="25" max="25" width="4.00390625" style="0" customWidth="1"/>
    <col min="26" max="26" width="1.7109375" style="0" customWidth="1"/>
    <col min="27" max="27" width="4.57421875" style="0" customWidth="1"/>
    <col min="28" max="28" width="3.00390625" style="0" customWidth="1"/>
    <col min="29" max="29" width="0.9921875" style="0" customWidth="1"/>
  </cols>
  <sheetData>
    <row r="1" ht="9" customHeight="1"/>
    <row r="2" spans="2:29" ht="23.25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2:29" ht="20.25" customHeight="1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ht="6" customHeight="1"/>
    <row r="5" spans="2:29" ht="6.75" customHeight="1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2:29" ht="13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24:28" ht="15.75" customHeight="1">
      <c r="X7" s="20" t="s">
        <v>3</v>
      </c>
      <c r="Y7" s="20"/>
      <c r="Z7" s="20"/>
      <c r="AA7" s="20"/>
      <c r="AB7" s="20"/>
    </row>
    <row r="8" ht="6" customHeight="1"/>
    <row r="9" spans="5:27" ht="13.5" customHeight="1">
      <c r="E9" s="21" t="s">
        <v>4</v>
      </c>
      <c r="F9" s="21"/>
      <c r="G9" s="21"/>
      <c r="H9" s="21"/>
      <c r="I9" s="21"/>
      <c r="J9" s="21"/>
      <c r="V9" s="21" t="s">
        <v>5</v>
      </c>
      <c r="W9" s="21"/>
      <c r="X9" s="21"/>
      <c r="Y9" s="21"/>
      <c r="Z9" s="21"/>
      <c r="AA9" s="21"/>
    </row>
    <row r="10" spans="5:27" ht="6.75" customHeight="1">
      <c r="E10" s="21"/>
      <c r="F10" s="21"/>
      <c r="G10" s="21"/>
      <c r="H10" s="21"/>
      <c r="I10" s="21"/>
      <c r="J10" s="21"/>
      <c r="N10" s="21" t="s">
        <v>6</v>
      </c>
      <c r="R10" s="21" t="s">
        <v>7</v>
      </c>
      <c r="V10" s="21"/>
      <c r="W10" s="21"/>
      <c r="X10" s="21"/>
      <c r="Y10" s="21"/>
      <c r="Z10" s="21"/>
      <c r="AA10" s="21"/>
    </row>
    <row r="11" spans="14:18" ht="6.75" customHeight="1">
      <c r="N11" s="21"/>
      <c r="R11" s="21"/>
    </row>
    <row r="12" spans="3:28" ht="6.75" customHeight="1">
      <c r="C12" s="21" t="s">
        <v>8</v>
      </c>
      <c r="D12" s="21"/>
      <c r="E12" s="21"/>
      <c r="F12" s="21"/>
      <c r="G12" s="21"/>
      <c r="H12" s="21"/>
      <c r="J12" s="21" t="s">
        <v>9</v>
      </c>
      <c r="K12" s="21"/>
      <c r="N12" s="21"/>
      <c r="R12" s="21"/>
      <c r="W12" s="21" t="s">
        <v>10</v>
      </c>
      <c r="X12" s="21"/>
      <c r="AA12" s="21" t="s">
        <v>11</v>
      </c>
      <c r="AB12" s="21"/>
    </row>
    <row r="13" spans="3:28" ht="13.5" customHeight="1">
      <c r="C13" s="21"/>
      <c r="D13" s="21"/>
      <c r="E13" s="21"/>
      <c r="F13" s="21"/>
      <c r="G13" s="21"/>
      <c r="H13" s="21"/>
      <c r="J13" s="21"/>
      <c r="K13" s="21"/>
      <c r="W13" s="21"/>
      <c r="X13" s="21"/>
      <c r="AA13" s="21"/>
      <c r="AB13" s="21"/>
    </row>
    <row r="14" spans="3:28" ht="16.5" customHeight="1">
      <c r="C14" s="23" t="s">
        <v>12</v>
      </c>
      <c r="D14" s="23"/>
      <c r="E14" s="23"/>
      <c r="F14" s="23"/>
      <c r="G14" s="23"/>
      <c r="H14" s="23"/>
      <c r="I14" s="23"/>
      <c r="J14" s="24" t="s">
        <v>13</v>
      </c>
      <c r="K14" s="24"/>
      <c r="M14" s="25">
        <v>23964002</v>
      </c>
      <c r="N14" s="25"/>
      <c r="O14" s="25"/>
      <c r="Q14" s="25">
        <v>23969000</v>
      </c>
      <c r="R14" s="25"/>
      <c r="S14" s="25"/>
      <c r="U14" s="25">
        <v>-4998</v>
      </c>
      <c r="V14" s="25"/>
      <c r="W14" s="25"/>
      <c r="X14" s="25"/>
      <c r="Y14" s="25"/>
      <c r="Z14" s="22">
        <v>-0.020851933747757522</v>
      </c>
      <c r="AA14" s="22"/>
      <c r="AB14" s="22"/>
    </row>
    <row r="15" spans="4:28" ht="16.5" customHeight="1">
      <c r="D15" s="23" t="s">
        <v>14</v>
      </c>
      <c r="E15" s="23"/>
      <c r="F15" s="23"/>
      <c r="G15" s="23"/>
      <c r="H15" s="23"/>
      <c r="J15" s="24" t="s">
        <v>15</v>
      </c>
      <c r="K15" s="24"/>
      <c r="M15" s="25">
        <v>38926</v>
      </c>
      <c r="N15" s="25"/>
      <c r="O15" s="25"/>
      <c r="Q15" s="25">
        <v>51000</v>
      </c>
      <c r="R15" s="25"/>
      <c r="S15" s="25"/>
      <c r="U15" s="25">
        <v>-12074</v>
      </c>
      <c r="V15" s="25"/>
      <c r="W15" s="25"/>
      <c r="X15" s="25"/>
      <c r="Y15" s="25"/>
      <c r="Z15" s="22">
        <v>-23.67450980392157</v>
      </c>
      <c r="AA15" s="22"/>
      <c r="AB15" s="22"/>
    </row>
    <row r="16" spans="5:28" ht="16.5" customHeight="1">
      <c r="E16" s="23" t="s">
        <v>16</v>
      </c>
      <c r="F16" s="23"/>
      <c r="G16" s="23"/>
      <c r="H16" s="23"/>
      <c r="J16" s="24" t="s">
        <v>17</v>
      </c>
      <c r="K16" s="24"/>
      <c r="M16" s="25">
        <v>38926</v>
      </c>
      <c r="N16" s="25"/>
      <c r="O16" s="25"/>
      <c r="Q16" s="1">
        <v>51000</v>
      </c>
      <c r="R16" s="25">
        <v>51000</v>
      </c>
      <c r="S16" s="25"/>
      <c r="U16" s="25">
        <v>-12074</v>
      </c>
      <c r="V16" s="25"/>
      <c r="W16" s="25"/>
      <c r="X16" s="25"/>
      <c r="Y16" s="25"/>
      <c r="Z16" s="22">
        <v>-23.67450980392157</v>
      </c>
      <c r="AA16" s="22"/>
      <c r="AB16" s="22"/>
    </row>
    <row r="17" spans="4:28" ht="16.5" customHeight="1">
      <c r="D17" s="23" t="s">
        <v>18</v>
      </c>
      <c r="E17" s="23"/>
      <c r="F17" s="23"/>
      <c r="G17" s="23"/>
      <c r="H17" s="23"/>
      <c r="J17" s="24" t="s">
        <v>19</v>
      </c>
      <c r="K17" s="24"/>
      <c r="M17" s="25">
        <v>17869</v>
      </c>
      <c r="N17" s="25"/>
      <c r="O17" s="25"/>
      <c r="Q17" s="25">
        <v>36000</v>
      </c>
      <c r="R17" s="25"/>
      <c r="S17" s="25"/>
      <c r="U17" s="25">
        <v>-18131</v>
      </c>
      <c r="V17" s="25"/>
      <c r="W17" s="25"/>
      <c r="X17" s="25"/>
      <c r="Y17" s="25"/>
      <c r="Z17" s="22">
        <v>-50.36388888888889</v>
      </c>
      <c r="AA17" s="22"/>
      <c r="AB17" s="22"/>
    </row>
    <row r="18" spans="5:28" ht="16.5" customHeight="1">
      <c r="E18" s="23" t="s">
        <v>20</v>
      </c>
      <c r="F18" s="23"/>
      <c r="G18" s="23"/>
      <c r="H18" s="23"/>
      <c r="J18" s="24" t="s">
        <v>21</v>
      </c>
      <c r="K18" s="24"/>
      <c r="M18" s="25">
        <v>5016</v>
      </c>
      <c r="N18" s="25"/>
      <c r="O18" s="25"/>
      <c r="Q18" s="25">
        <v>4000</v>
      </c>
      <c r="R18" s="25"/>
      <c r="S18" s="25"/>
      <c r="U18" s="25">
        <v>1016</v>
      </c>
      <c r="V18" s="25"/>
      <c r="W18" s="25"/>
      <c r="X18" s="25"/>
      <c r="Y18" s="25"/>
      <c r="Z18" s="22">
        <v>25.4</v>
      </c>
      <c r="AA18" s="22"/>
      <c r="AB18" s="22"/>
    </row>
    <row r="19" spans="5:28" ht="16.5" customHeight="1">
      <c r="E19" s="23" t="s">
        <v>22</v>
      </c>
      <c r="F19" s="23"/>
      <c r="G19" s="23"/>
      <c r="H19" s="23"/>
      <c r="J19" s="24" t="s">
        <v>23</v>
      </c>
      <c r="K19" s="24"/>
      <c r="M19" s="25">
        <v>12853</v>
      </c>
      <c r="N19" s="25"/>
      <c r="O19" s="25"/>
      <c r="Q19" s="25">
        <v>32000</v>
      </c>
      <c r="R19" s="25"/>
      <c r="S19" s="25"/>
      <c r="U19" s="25">
        <v>-19147</v>
      </c>
      <c r="V19" s="25"/>
      <c r="W19" s="25"/>
      <c r="X19" s="25"/>
      <c r="Y19" s="25"/>
      <c r="Z19" s="22">
        <v>-59.834375</v>
      </c>
      <c r="AA19" s="22"/>
      <c r="AB19" s="22"/>
    </row>
    <row r="20" spans="4:19" ht="16.5" customHeight="1">
      <c r="D20" s="23" t="s">
        <v>24</v>
      </c>
      <c r="E20" s="23"/>
      <c r="F20" s="23"/>
      <c r="G20" s="23"/>
      <c r="H20" s="23"/>
      <c r="J20" s="24" t="s">
        <v>25</v>
      </c>
      <c r="K20" s="24"/>
      <c r="M20" s="25">
        <v>23569000</v>
      </c>
      <c r="N20" s="25"/>
      <c r="O20" s="25"/>
      <c r="Q20" s="25">
        <v>23569000</v>
      </c>
      <c r="R20" s="25"/>
      <c r="S20" s="25"/>
    </row>
    <row r="21" spans="5:19" ht="16.5" customHeight="1">
      <c r="E21" s="23" t="s">
        <v>26</v>
      </c>
      <c r="F21" s="23"/>
      <c r="G21" s="23"/>
      <c r="H21" s="23"/>
      <c r="J21" s="24" t="s">
        <v>27</v>
      </c>
      <c r="K21" s="24"/>
      <c r="M21" s="25">
        <v>23569000</v>
      </c>
      <c r="N21" s="25"/>
      <c r="O21" s="25"/>
      <c r="Q21" s="25">
        <v>23569000</v>
      </c>
      <c r="R21" s="25"/>
      <c r="S21" s="25"/>
    </row>
    <row r="22" spans="4:28" ht="16.5" customHeight="1">
      <c r="D22" s="23" t="s">
        <v>28</v>
      </c>
      <c r="E22" s="23"/>
      <c r="F22" s="23"/>
      <c r="G22" s="23"/>
      <c r="H22" s="23"/>
      <c r="J22" s="24" t="s">
        <v>29</v>
      </c>
      <c r="K22" s="24"/>
      <c r="M22" s="25">
        <v>327610</v>
      </c>
      <c r="N22" s="25"/>
      <c r="O22" s="25"/>
      <c r="Q22" s="25">
        <v>300000</v>
      </c>
      <c r="R22" s="25"/>
      <c r="S22" s="25"/>
      <c r="U22" s="25">
        <v>27610</v>
      </c>
      <c r="V22" s="25"/>
      <c r="W22" s="25"/>
      <c r="X22" s="25"/>
      <c r="Y22" s="25"/>
      <c r="Z22" s="22">
        <v>9.203333333333333</v>
      </c>
      <c r="AA22" s="22"/>
      <c r="AB22" s="22"/>
    </row>
    <row r="23" spans="5:28" ht="16.5" customHeight="1">
      <c r="E23" s="23" t="s">
        <v>30</v>
      </c>
      <c r="F23" s="23"/>
      <c r="G23" s="23"/>
      <c r="H23" s="23"/>
      <c r="J23" s="24" t="s">
        <v>31</v>
      </c>
      <c r="K23" s="24"/>
      <c r="M23" s="25">
        <v>327610</v>
      </c>
      <c r="N23" s="25"/>
      <c r="O23" s="25"/>
      <c r="Q23" s="25">
        <v>300000</v>
      </c>
      <c r="R23" s="25"/>
      <c r="S23" s="25"/>
      <c r="U23" s="25">
        <v>27610</v>
      </c>
      <c r="V23" s="25"/>
      <c r="W23" s="25"/>
      <c r="X23" s="25"/>
      <c r="Y23" s="25"/>
      <c r="Z23" s="22">
        <v>9.203333333333333</v>
      </c>
      <c r="AA23" s="22"/>
      <c r="AB23" s="22"/>
    </row>
    <row r="24" spans="4:28" ht="16.5" customHeight="1">
      <c r="D24" s="23" t="s">
        <v>32</v>
      </c>
      <c r="E24" s="23"/>
      <c r="F24" s="23"/>
      <c r="G24" s="23"/>
      <c r="H24" s="23"/>
      <c r="J24" s="24" t="s">
        <v>33</v>
      </c>
      <c r="K24" s="24"/>
      <c r="M24" s="25">
        <v>10597</v>
      </c>
      <c r="N24" s="25"/>
      <c r="O24" s="25"/>
      <c r="Q24" s="25">
        <v>13000</v>
      </c>
      <c r="R24" s="25"/>
      <c r="S24" s="25"/>
      <c r="U24" s="25">
        <v>-2403</v>
      </c>
      <c r="V24" s="25"/>
      <c r="W24" s="25"/>
      <c r="X24" s="25"/>
      <c r="Y24" s="25"/>
      <c r="Z24" s="22">
        <v>-18.484615384615385</v>
      </c>
      <c r="AA24" s="22"/>
      <c r="AB24" s="22"/>
    </row>
    <row r="25" spans="5:28" ht="16.5" customHeight="1">
      <c r="E25" s="23" t="s">
        <v>34</v>
      </c>
      <c r="F25" s="23"/>
      <c r="G25" s="23"/>
      <c r="H25" s="23"/>
      <c r="J25" s="24" t="s">
        <v>35</v>
      </c>
      <c r="K25" s="24"/>
      <c r="M25" s="25">
        <v>10597</v>
      </c>
      <c r="N25" s="25"/>
      <c r="O25" s="25"/>
      <c r="Q25" s="25">
        <v>13000</v>
      </c>
      <c r="R25" s="25"/>
      <c r="S25" s="25"/>
      <c r="U25" s="25">
        <v>-2403</v>
      </c>
      <c r="V25" s="25"/>
      <c r="W25" s="25"/>
      <c r="X25" s="25"/>
      <c r="Y25" s="25"/>
      <c r="Z25" s="22">
        <v>-18.484615384615385</v>
      </c>
      <c r="AA25" s="22"/>
      <c r="AB25" s="22"/>
    </row>
    <row r="26" spans="3:28" ht="16.5" customHeight="1">
      <c r="C26" s="23" t="s">
        <v>36</v>
      </c>
      <c r="D26" s="23"/>
      <c r="E26" s="23"/>
      <c r="F26" s="23"/>
      <c r="G26" s="23"/>
      <c r="H26" s="23"/>
      <c r="I26" s="23"/>
      <c r="J26" s="24" t="s">
        <v>37</v>
      </c>
      <c r="K26" s="24"/>
      <c r="M26" s="25">
        <v>20745808</v>
      </c>
      <c r="N26" s="25"/>
      <c r="O26" s="25"/>
      <c r="Q26" s="25">
        <v>23969000</v>
      </c>
      <c r="R26" s="25"/>
      <c r="S26" s="25"/>
      <c r="U26" s="25">
        <v>-3223192</v>
      </c>
      <c r="V26" s="25"/>
      <c r="W26" s="25"/>
      <c r="X26" s="25"/>
      <c r="Y26" s="25"/>
      <c r="Z26" s="22">
        <v>-13.44733614251742</v>
      </c>
      <c r="AA26" s="22"/>
      <c r="AB26" s="22"/>
    </row>
    <row r="27" spans="4:28" ht="16.5" customHeight="1">
      <c r="D27" s="23" t="s">
        <v>38</v>
      </c>
      <c r="E27" s="23"/>
      <c r="F27" s="23"/>
      <c r="G27" s="23"/>
      <c r="H27" s="23"/>
      <c r="J27" s="24" t="s">
        <v>39</v>
      </c>
      <c r="K27" s="24"/>
      <c r="M27" s="25">
        <v>20745808</v>
      </c>
      <c r="N27" s="25"/>
      <c r="O27" s="25"/>
      <c r="Q27" s="25">
        <v>23969000</v>
      </c>
      <c r="R27" s="25"/>
      <c r="S27" s="25"/>
      <c r="U27" s="25">
        <v>-3223192</v>
      </c>
      <c r="V27" s="25"/>
      <c r="W27" s="25"/>
      <c r="X27" s="25"/>
      <c r="Y27" s="25"/>
      <c r="Z27" s="22">
        <v>-13.44733614251742</v>
      </c>
      <c r="AA27" s="22"/>
      <c r="AB27" s="22"/>
    </row>
    <row r="28" spans="5:28" ht="16.5" customHeight="1">
      <c r="E28" s="23" t="s">
        <v>40</v>
      </c>
      <c r="F28" s="23"/>
      <c r="G28" s="23"/>
      <c r="H28" s="23"/>
      <c r="J28" s="24" t="s">
        <v>41</v>
      </c>
      <c r="K28" s="24"/>
      <c r="M28" s="25">
        <v>20745808</v>
      </c>
      <c r="N28" s="25"/>
      <c r="O28" s="25"/>
      <c r="Q28" s="25">
        <v>23969000</v>
      </c>
      <c r="R28" s="25"/>
      <c r="S28" s="25"/>
      <c r="U28" s="25">
        <v>-3223192</v>
      </c>
      <c r="V28" s="25"/>
      <c r="W28" s="25"/>
      <c r="X28" s="25"/>
      <c r="Y28" s="25"/>
      <c r="Z28" s="22">
        <v>-13.44733614251742</v>
      </c>
      <c r="AA28" s="22"/>
      <c r="AB28" s="22"/>
    </row>
    <row r="29" spans="3:25" ht="16.5" customHeight="1">
      <c r="C29" s="27" t="s">
        <v>42</v>
      </c>
      <c r="D29" s="27"/>
      <c r="E29" s="27"/>
      <c r="F29" s="27"/>
      <c r="J29" s="26" t="s">
        <v>43</v>
      </c>
      <c r="K29" s="26"/>
      <c r="M29" s="25">
        <v>3218194</v>
      </c>
      <c r="N29" s="25"/>
      <c r="O29" s="25"/>
      <c r="U29" s="25">
        <v>3218194</v>
      </c>
      <c r="V29" s="25"/>
      <c r="W29" s="25"/>
      <c r="X29" s="25"/>
      <c r="Y29" s="25"/>
    </row>
    <row r="30" spans="3:28" ht="16.5" customHeight="1">
      <c r="C30" s="27" t="s">
        <v>44</v>
      </c>
      <c r="D30" s="27"/>
      <c r="E30" s="27"/>
      <c r="F30" s="27"/>
      <c r="G30" s="27"/>
      <c r="J30" s="26" t="s">
        <v>45</v>
      </c>
      <c r="K30" s="26"/>
      <c r="M30" s="25">
        <v>578435</v>
      </c>
      <c r="N30" s="25"/>
      <c r="O30" s="25"/>
      <c r="Q30" s="25">
        <v>297893</v>
      </c>
      <c r="R30" s="25"/>
      <c r="S30" s="25"/>
      <c r="U30" s="25">
        <v>280542</v>
      </c>
      <c r="V30" s="25"/>
      <c r="W30" s="25"/>
      <c r="X30" s="25"/>
      <c r="Y30" s="25"/>
      <c r="Z30" s="22">
        <v>94.17542540442373</v>
      </c>
      <c r="AA30" s="22"/>
      <c r="AB30" s="22"/>
    </row>
    <row r="31" spans="3:28" ht="18.75" customHeight="1">
      <c r="C31" s="27" t="s">
        <v>46</v>
      </c>
      <c r="D31" s="27"/>
      <c r="E31" s="27"/>
      <c r="F31" s="27"/>
      <c r="G31" s="27"/>
      <c r="J31" s="26" t="s">
        <v>47</v>
      </c>
      <c r="K31" s="26"/>
      <c r="M31" s="25">
        <v>3796629</v>
      </c>
      <c r="N31" s="25"/>
      <c r="O31" s="25"/>
      <c r="Q31" s="25">
        <v>297893</v>
      </c>
      <c r="R31" s="25"/>
      <c r="S31" s="25"/>
      <c r="U31" s="25">
        <v>3498736</v>
      </c>
      <c r="V31" s="25"/>
      <c r="W31" s="25"/>
      <c r="X31" s="25"/>
      <c r="Y31" s="25"/>
      <c r="Z31" s="22">
        <v>1174.4941975810107</v>
      </c>
      <c r="AA31" s="22"/>
      <c r="AB31" s="22"/>
    </row>
    <row r="32" ht="360" customHeight="1"/>
    <row r="33" ht="6" customHeight="1"/>
    <row r="34" ht="12" customHeight="1">
      <c r="E34" s="2" t="s">
        <v>48</v>
      </c>
    </row>
    <row r="35" ht="31.5" customHeight="1"/>
    <row r="36" spans="2:29" ht="15.75" customHeight="1">
      <c r="B36" s="28" t="s">
        <v>49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</sheetData>
  <sheetProtection/>
  <mergeCells count="115">
    <mergeCell ref="B36:AC36"/>
    <mergeCell ref="R16:S16"/>
    <mergeCell ref="Z30:AB30"/>
    <mergeCell ref="C31:G31"/>
    <mergeCell ref="J31:K31"/>
    <mergeCell ref="M31:O31"/>
    <mergeCell ref="Q31:S31"/>
    <mergeCell ref="U31:Y31"/>
    <mergeCell ref="Z31:AB31"/>
    <mergeCell ref="C29:F29"/>
    <mergeCell ref="J29:K29"/>
    <mergeCell ref="M29:O29"/>
    <mergeCell ref="U29:Y29"/>
    <mergeCell ref="C30:G30"/>
    <mergeCell ref="J30:K30"/>
    <mergeCell ref="M30:O30"/>
    <mergeCell ref="Q30:S30"/>
    <mergeCell ref="U30:Y30"/>
    <mergeCell ref="E28:H28"/>
    <mergeCell ref="J28:K28"/>
    <mergeCell ref="M28:O28"/>
    <mergeCell ref="Q28:S28"/>
    <mergeCell ref="U28:Y28"/>
    <mergeCell ref="Z28:AB28"/>
    <mergeCell ref="D27:H27"/>
    <mergeCell ref="J27:K27"/>
    <mergeCell ref="M27:O27"/>
    <mergeCell ref="Q27:S27"/>
    <mergeCell ref="U27:Y27"/>
    <mergeCell ref="Z27:AB27"/>
    <mergeCell ref="C26:I26"/>
    <mergeCell ref="J26:K26"/>
    <mergeCell ref="M26:O26"/>
    <mergeCell ref="Q26:S26"/>
    <mergeCell ref="U26:Y26"/>
    <mergeCell ref="Z26:AB26"/>
    <mergeCell ref="E25:H25"/>
    <mergeCell ref="J25:K25"/>
    <mergeCell ref="M25:O25"/>
    <mergeCell ref="Q25:S25"/>
    <mergeCell ref="U25:Y25"/>
    <mergeCell ref="Z25:AB25"/>
    <mergeCell ref="D24:H24"/>
    <mergeCell ref="J24:K24"/>
    <mergeCell ref="M24:O24"/>
    <mergeCell ref="Q24:S24"/>
    <mergeCell ref="U24:Y24"/>
    <mergeCell ref="Z24:AB24"/>
    <mergeCell ref="E23:H23"/>
    <mergeCell ref="J23:K23"/>
    <mergeCell ref="M23:O23"/>
    <mergeCell ref="Q23:S23"/>
    <mergeCell ref="U23:Y23"/>
    <mergeCell ref="Z23:AB23"/>
    <mergeCell ref="D22:H22"/>
    <mergeCell ref="J22:K22"/>
    <mergeCell ref="M22:O22"/>
    <mergeCell ref="Q22:S22"/>
    <mergeCell ref="U22:Y22"/>
    <mergeCell ref="Z22:AB22"/>
    <mergeCell ref="D20:H20"/>
    <mergeCell ref="J20:K20"/>
    <mergeCell ref="M20:O20"/>
    <mergeCell ref="Q20:S20"/>
    <mergeCell ref="E21:H21"/>
    <mergeCell ref="J21:K21"/>
    <mergeCell ref="M21:O21"/>
    <mergeCell ref="Q21:S21"/>
    <mergeCell ref="E19:H19"/>
    <mergeCell ref="J19:K19"/>
    <mergeCell ref="M19:O19"/>
    <mergeCell ref="Q19:S19"/>
    <mergeCell ref="U19:Y19"/>
    <mergeCell ref="Z19:AB19"/>
    <mergeCell ref="E18:H18"/>
    <mergeCell ref="J18:K18"/>
    <mergeCell ref="M18:O18"/>
    <mergeCell ref="Q18:S18"/>
    <mergeCell ref="U18:Y18"/>
    <mergeCell ref="Z18:AB18"/>
    <mergeCell ref="D17:H17"/>
    <mergeCell ref="J17:K17"/>
    <mergeCell ref="M17:O17"/>
    <mergeCell ref="Q17:S17"/>
    <mergeCell ref="U17:Y17"/>
    <mergeCell ref="Z17:AB17"/>
    <mergeCell ref="E16:H16"/>
    <mergeCell ref="J16:K16"/>
    <mergeCell ref="M16:O16"/>
    <mergeCell ref="U16:Y16"/>
    <mergeCell ref="Z16:AB16"/>
    <mergeCell ref="D15:H15"/>
    <mergeCell ref="J15:K15"/>
    <mergeCell ref="M15:O15"/>
    <mergeCell ref="Q15:S15"/>
    <mergeCell ref="U15:Y15"/>
    <mergeCell ref="Z15:AB15"/>
    <mergeCell ref="W12:X13"/>
    <mergeCell ref="AA12:AB13"/>
    <mergeCell ref="C14:I14"/>
    <mergeCell ref="J14:K14"/>
    <mergeCell ref="M14:O14"/>
    <mergeCell ref="Q14:S14"/>
    <mergeCell ref="U14:Y14"/>
    <mergeCell ref="Z14:AB14"/>
    <mergeCell ref="B2:AC2"/>
    <mergeCell ref="B3:AC3"/>
    <mergeCell ref="B5:AC6"/>
    <mergeCell ref="X7:AB7"/>
    <mergeCell ref="E9:J10"/>
    <mergeCell ref="V9:AA10"/>
    <mergeCell ref="N10:N12"/>
    <mergeCell ref="R10:R12"/>
    <mergeCell ref="C12:H13"/>
    <mergeCell ref="J12:K13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PageLayoutView="0" workbookViewId="0" topLeftCell="A13">
      <selection activeCell="D16" sqref="D16"/>
    </sheetView>
  </sheetViews>
  <sheetFormatPr defaultColWidth="9.140625" defaultRowHeight="12.75"/>
  <cols>
    <col min="1" max="1" width="27.28125" style="6" customWidth="1"/>
    <col min="2" max="3" width="16.7109375" style="6" customWidth="1"/>
    <col min="4" max="4" width="13.57421875" style="6" customWidth="1"/>
    <col min="5" max="5" width="12.7109375" style="6" customWidth="1"/>
    <col min="6" max="16384" width="9.140625" style="6" customWidth="1"/>
  </cols>
  <sheetData>
    <row r="1" spans="1:28" ht="19.5" customHeight="1">
      <c r="A1" s="17" t="s">
        <v>64</v>
      </c>
      <c r="B1" s="17"/>
      <c r="C1" s="17"/>
      <c r="D1" s="17"/>
      <c r="E1" s="1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1" customHeight="1">
      <c r="A2" s="18" t="s">
        <v>1</v>
      </c>
      <c r="B2" s="18"/>
      <c r="C2" s="18"/>
      <c r="D2" s="18"/>
      <c r="E2" s="1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ht="8.25" customHeight="1"/>
    <row r="4" spans="1:28" ht="19.5" customHeight="1">
      <c r="A4" s="19" t="s">
        <v>2</v>
      </c>
      <c r="B4" s="19"/>
      <c r="C4" s="19"/>
      <c r="D4" s="19"/>
      <c r="E4" s="1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2.75" customHeight="1">
      <c r="A5" s="29" t="s">
        <v>63</v>
      </c>
      <c r="B5" s="29"/>
      <c r="C5" s="29"/>
      <c r="D5" s="29"/>
      <c r="E5" s="2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5" ht="29.25" customHeight="1">
      <c r="A6" s="30" t="s">
        <v>66</v>
      </c>
      <c r="B6" s="30" t="s">
        <v>51</v>
      </c>
      <c r="C6" s="30" t="s">
        <v>53</v>
      </c>
      <c r="D6" s="30" t="s">
        <v>52</v>
      </c>
      <c r="E6" s="30"/>
    </row>
    <row r="7" spans="1:5" ht="29.25" customHeight="1">
      <c r="A7" s="30"/>
      <c r="B7" s="30"/>
      <c r="C7" s="30"/>
      <c r="D7" s="7" t="s">
        <v>54</v>
      </c>
      <c r="E7" s="7" t="s">
        <v>50</v>
      </c>
    </row>
    <row r="8" spans="1:7" ht="30.75" customHeight="1">
      <c r="A8" s="8" t="s">
        <v>12</v>
      </c>
      <c r="B8" s="13">
        <f>B9+B12+B14</f>
        <v>11111685</v>
      </c>
      <c r="C8" s="13">
        <f>C9+C12+C14</f>
        <v>11100000</v>
      </c>
      <c r="D8" s="13">
        <f>D9+D12+D14</f>
        <v>11685</v>
      </c>
      <c r="E8" s="16">
        <f>IF(C8=0," ",D8/C8)*100</f>
        <v>0.10527027027027026</v>
      </c>
      <c r="F8" s="5"/>
      <c r="G8" s="5"/>
    </row>
    <row r="9" spans="1:7" ht="30.75" customHeight="1">
      <c r="A9" s="9" t="s">
        <v>55</v>
      </c>
      <c r="B9" s="14">
        <f>B10+B11</f>
        <v>11510</v>
      </c>
      <c r="C9" s="14">
        <f>C10+C11</f>
        <v>1000</v>
      </c>
      <c r="D9" s="14">
        <f aca="true" t="shared" si="0" ref="D9:D22">B9-C9</f>
        <v>10510</v>
      </c>
      <c r="E9" s="16">
        <f aca="true" t="shared" si="1" ref="E9:E22">IF(C9=0," ",D9/C9)*100</f>
        <v>1051</v>
      </c>
      <c r="F9" s="5"/>
      <c r="G9"/>
    </row>
    <row r="10" spans="1:7" ht="30.75" customHeight="1">
      <c r="A10" s="9" t="s">
        <v>65</v>
      </c>
      <c r="B10" s="14">
        <v>9860</v>
      </c>
      <c r="C10" s="14">
        <v>0</v>
      </c>
      <c r="D10" s="14">
        <f t="shared" si="0"/>
        <v>9860</v>
      </c>
      <c r="E10" s="16"/>
      <c r="F10" s="5"/>
      <c r="G10"/>
    </row>
    <row r="11" spans="1:7" ht="30.75" customHeight="1">
      <c r="A11" s="9" t="s">
        <v>56</v>
      </c>
      <c r="B11" s="14">
        <v>1650</v>
      </c>
      <c r="C11" s="14">
        <v>1000</v>
      </c>
      <c r="D11" s="14">
        <f t="shared" si="0"/>
        <v>650</v>
      </c>
      <c r="E11" s="16">
        <f t="shared" si="1"/>
        <v>65</v>
      </c>
      <c r="F11" s="5"/>
      <c r="G11"/>
    </row>
    <row r="12" spans="1:7" ht="30.75" customHeight="1">
      <c r="A12" s="9" t="s">
        <v>57</v>
      </c>
      <c r="B12" s="14">
        <f>B13</f>
        <v>11099000</v>
      </c>
      <c r="C12" s="14">
        <f>C13</f>
        <v>11099000</v>
      </c>
      <c r="D12" s="14">
        <f t="shared" si="0"/>
        <v>0</v>
      </c>
      <c r="E12" s="16">
        <f t="shared" si="1"/>
        <v>0</v>
      </c>
      <c r="F12" s="5"/>
      <c r="G12"/>
    </row>
    <row r="13" spans="1:7" ht="30.75" customHeight="1">
      <c r="A13" s="9" t="s">
        <v>58</v>
      </c>
      <c r="B13" s="14">
        <v>11099000</v>
      </c>
      <c r="C13" s="14">
        <v>11099000</v>
      </c>
      <c r="D13" s="14">
        <f t="shared" si="0"/>
        <v>0</v>
      </c>
      <c r="E13" s="16">
        <f t="shared" si="1"/>
        <v>0</v>
      </c>
      <c r="F13" s="5"/>
      <c r="G13"/>
    </row>
    <row r="14" spans="1:7" ht="30.75" customHeight="1">
      <c r="A14" s="9" t="s">
        <v>59</v>
      </c>
      <c r="B14" s="14">
        <f>B15</f>
        <v>1175</v>
      </c>
      <c r="C14" s="14">
        <f>C15</f>
        <v>0</v>
      </c>
      <c r="D14" s="14">
        <f t="shared" si="0"/>
        <v>1175</v>
      </c>
      <c r="E14" s="16"/>
      <c r="F14" s="5"/>
      <c r="G14"/>
    </row>
    <row r="15" spans="1:7" ht="30.75" customHeight="1">
      <c r="A15" s="9" t="s">
        <v>60</v>
      </c>
      <c r="B15" s="14">
        <v>1175</v>
      </c>
      <c r="C15" s="14">
        <v>0</v>
      </c>
      <c r="D15" s="14">
        <f t="shared" si="0"/>
        <v>1175</v>
      </c>
      <c r="E15" s="16"/>
      <c r="F15" s="5"/>
      <c r="G15"/>
    </row>
    <row r="16" spans="1:7" ht="30.75" customHeight="1">
      <c r="A16" s="9" t="s">
        <v>36</v>
      </c>
      <c r="B16" s="14">
        <f>B17</f>
        <v>10133226</v>
      </c>
      <c r="C16" s="14">
        <f>C17</f>
        <v>11100000</v>
      </c>
      <c r="D16" s="14">
        <f t="shared" si="0"/>
        <v>-966774</v>
      </c>
      <c r="E16" s="16">
        <f t="shared" si="1"/>
        <v>-8.709675675675674</v>
      </c>
      <c r="F16" s="5"/>
      <c r="G16" s="5"/>
    </row>
    <row r="17" spans="1:7" ht="30.75" customHeight="1">
      <c r="A17" s="9" t="s">
        <v>61</v>
      </c>
      <c r="B17" s="14">
        <f>B18</f>
        <v>10133226</v>
      </c>
      <c r="C17" s="14">
        <f>C18</f>
        <v>11100000</v>
      </c>
      <c r="D17" s="14">
        <f t="shared" si="0"/>
        <v>-966774</v>
      </c>
      <c r="E17" s="16">
        <f t="shared" si="1"/>
        <v>-8.709675675675674</v>
      </c>
      <c r="F17" s="5"/>
      <c r="G17"/>
    </row>
    <row r="18" spans="1:7" ht="30.75" customHeight="1">
      <c r="A18" s="9" t="s">
        <v>62</v>
      </c>
      <c r="B18" s="14">
        <v>10133226</v>
      </c>
      <c r="C18" s="14">
        <v>11100000</v>
      </c>
      <c r="D18" s="14">
        <f t="shared" si="0"/>
        <v>-966774</v>
      </c>
      <c r="E18" s="16">
        <f t="shared" si="1"/>
        <v>-8.709675675675674</v>
      </c>
      <c r="F18" s="5"/>
      <c r="G18"/>
    </row>
    <row r="19" spans="1:7" ht="30.75" customHeight="1">
      <c r="A19" s="10" t="s">
        <v>42</v>
      </c>
      <c r="B19" s="14">
        <f>B8-B16</f>
        <v>978459</v>
      </c>
      <c r="C19" s="14">
        <f>C8-C16</f>
        <v>0</v>
      </c>
      <c r="D19" s="14">
        <f t="shared" si="0"/>
        <v>978459</v>
      </c>
      <c r="E19" s="16"/>
      <c r="F19"/>
      <c r="G19"/>
    </row>
    <row r="20" spans="1:7" ht="30.75" customHeight="1">
      <c r="A20" s="10" t="s">
        <v>44</v>
      </c>
      <c r="B20" s="14">
        <v>197236</v>
      </c>
      <c r="C20" s="14">
        <v>262925</v>
      </c>
      <c r="D20" s="14">
        <f t="shared" si="0"/>
        <v>-65689</v>
      </c>
      <c r="E20" s="16">
        <f t="shared" si="1"/>
        <v>-24.983930778739182</v>
      </c>
      <c r="F20"/>
      <c r="G20"/>
    </row>
    <row r="21" spans="1:7" ht="30.75" customHeight="1">
      <c r="A21" s="10" t="s">
        <v>67</v>
      </c>
      <c r="B21" s="14">
        <v>0</v>
      </c>
      <c r="C21" s="14">
        <v>0</v>
      </c>
      <c r="D21" s="14">
        <f t="shared" si="0"/>
        <v>0</v>
      </c>
      <c r="E21" s="16"/>
      <c r="F21"/>
      <c r="G21"/>
    </row>
    <row r="22" spans="1:7" ht="30.75" customHeight="1">
      <c r="A22" s="10" t="s">
        <v>46</v>
      </c>
      <c r="B22" s="14">
        <f>B19+B20</f>
        <v>1175695</v>
      </c>
      <c r="C22" s="14">
        <f>C19+C20</f>
        <v>262925</v>
      </c>
      <c r="D22" s="14">
        <f t="shared" si="0"/>
        <v>912770</v>
      </c>
      <c r="E22" s="16">
        <f t="shared" si="1"/>
        <v>347.1598364552629</v>
      </c>
      <c r="F22"/>
      <c r="G22"/>
    </row>
    <row r="23" spans="1:7" ht="30.75" customHeight="1">
      <c r="A23" s="10"/>
      <c r="B23" s="14"/>
      <c r="C23" s="14"/>
      <c r="D23" s="14"/>
      <c r="E23" s="15"/>
      <c r="F23"/>
      <c r="G23"/>
    </row>
    <row r="24" spans="1:7" ht="30.75" customHeight="1">
      <c r="A24" s="10"/>
      <c r="B24" s="14"/>
      <c r="C24" s="14"/>
      <c r="D24" s="14"/>
      <c r="E24" s="15"/>
      <c r="F24"/>
      <c r="G24"/>
    </row>
    <row r="25" spans="1:7" ht="30.75" customHeight="1">
      <c r="A25" s="10"/>
      <c r="B25" s="14"/>
      <c r="C25" s="14"/>
      <c r="D25" s="14"/>
      <c r="E25" s="15"/>
      <c r="F25"/>
      <c r="G25"/>
    </row>
    <row r="26" spans="1:7" ht="30.75" customHeight="1">
      <c r="A26" s="10"/>
      <c r="B26" s="14"/>
      <c r="C26" s="14"/>
      <c r="D26" s="14"/>
      <c r="E26" s="15"/>
      <c r="F26"/>
      <c r="G26"/>
    </row>
    <row r="27" spans="1:5" ht="14.25">
      <c r="A27" s="11"/>
      <c r="B27" s="11"/>
      <c r="C27" s="11"/>
      <c r="D27" s="11"/>
      <c r="E27" s="11"/>
    </row>
    <row r="28" spans="1:5" ht="14.25">
      <c r="A28" s="12"/>
      <c r="B28" s="12"/>
      <c r="C28" s="12"/>
      <c r="D28" s="12"/>
      <c r="E28" s="12"/>
    </row>
  </sheetData>
  <sheetProtection password="EDCF" sheet="1"/>
  <mergeCells count="8">
    <mergeCell ref="A5:E5"/>
    <mergeCell ref="D6:E6"/>
    <mergeCell ref="A1:E1"/>
    <mergeCell ref="A2:E2"/>
    <mergeCell ref="A4:E4"/>
    <mergeCell ref="A6:A7"/>
    <mergeCell ref="B6:B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Valued Acer Customer</cp:lastModifiedBy>
  <cp:lastPrinted>2013-07-10T03:02:39Z</cp:lastPrinted>
  <dcterms:created xsi:type="dcterms:W3CDTF">2013-08-05T02:02:30Z</dcterms:created>
  <dcterms:modified xsi:type="dcterms:W3CDTF">2013-08-05T02:02:47Z</dcterms:modified>
  <cp:category/>
  <cp:version/>
  <cp:contentType/>
  <cp:contentStatus/>
</cp:coreProperties>
</file>