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  <comment ref="D2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看起來和三色差不多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<sst xmlns="http://schemas.openxmlformats.org/spreadsheetml/2006/main" count="1512" uniqueCount="748">
  <si>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</si>
  <si>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</si>
  <si>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</si>
  <si>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</si>
  <si>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</si>
  <si>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</si>
  <si>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</si>
  <si>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</si>
  <si>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</si>
  <si>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</si>
  <si>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</si>
  <si>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</si>
  <si>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</si>
  <si>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</si>
  <si>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</si>
  <si>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</si>
  <si>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</si>
  <si>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</si>
  <si>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</si>
  <si>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</si>
  <si>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</si>
  <si>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</si>
  <si>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</si>
  <si>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</si>
  <si>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</si>
  <si>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</si>
  <si>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</si>
  <si>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</si>
  <si>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</si>
  <si>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</si>
  <si>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</si>
  <si>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</si>
  <si>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</si>
  <si>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</si>
  <si>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</si>
  <si>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</si>
  <si>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</si>
  <si>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</si>
  <si>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</si>
  <si>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</si>
  <si>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</si>
  <si>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</si>
  <si>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義大利麵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</si>
  <si>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</si>
  <si>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</si>
  <si>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</si>
  <si>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</si>
  <si>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</si>
  <si>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</si>
  <si>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</si>
  <si>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</si>
  <si>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</si>
  <si>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</si>
  <si>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</si>
  <si>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</si>
  <si>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</si>
  <si>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</si>
  <si>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</si>
  <si>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</si>
  <si>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</si>
  <si>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</si>
  <si>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香菇麵腸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</si>
  <si>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</si>
  <si>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</si>
  <si>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</si>
  <si>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</si>
  <si>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</si>
  <si>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</si>
  <si>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</si>
  <si>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</si>
  <si>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</si>
  <si>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</si>
  <si>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</si>
  <si>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</si>
  <si>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</si>
  <si>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</si>
  <si>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</si>
  <si>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</si>
  <si>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蘿蔔魚丸湯</t>
  </si>
  <si>
    <t>蘿蔔</t>
  </si>
  <si>
    <t>芹菜</t>
  </si>
  <si>
    <t>魚丸</t>
  </si>
  <si>
    <t>麻婆豆腐</t>
  </si>
  <si>
    <t>粗絞肉</t>
  </si>
  <si>
    <t>豆腐</t>
  </si>
  <si>
    <t>豆瓣醬不辣</t>
  </si>
  <si>
    <t>香菇中又有胺基酸利得寧（Eritadenin），經攝取後會促進體內的膽固醇排泄。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</si>
  <si>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</si>
  <si>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</si>
  <si>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</si>
  <si>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</si>
  <si>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</si>
  <si>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</si>
  <si>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</si>
  <si>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</si>
  <si>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</si>
  <si>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</si>
  <si>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</si>
  <si>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</si>
  <si>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</si>
  <si>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</si>
  <si>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</si>
  <si>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</si>
  <si>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</si>
  <si>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</si>
  <si>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</si>
  <si>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</si>
  <si>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</si>
  <si>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</si>
  <si>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</si>
  <si>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</si>
  <si>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</si>
  <si>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</si>
  <si>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</si>
  <si>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</si>
  <si>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</si>
  <si>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</si>
  <si>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</si>
  <si>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</si>
  <si>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</si>
  <si>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</si>
  <si>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</si>
  <si>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>咖哩雞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</si>
  <si>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</si>
  <si>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</si>
  <si>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</si>
  <si>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</si>
  <si>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</si>
  <si>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</si>
  <si>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</si>
  <si>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</si>
  <si>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</si>
  <si>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</si>
  <si>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</si>
  <si>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</si>
  <si>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</si>
  <si>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</si>
  <si>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</si>
  <si>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</si>
  <si>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</si>
  <si>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</si>
  <si>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</si>
  <si>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</si>
  <si>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</si>
  <si>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</si>
  <si>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</si>
  <si>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</si>
  <si>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</si>
  <si>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</si>
  <si>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</si>
  <si>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</si>
  <si>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</si>
  <si>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</si>
  <si>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</si>
  <si>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</si>
  <si>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</si>
  <si>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</si>
  <si>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</si>
  <si>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</si>
  <si>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</si>
  <si>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</si>
  <si>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</si>
  <si>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蠔油素雞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</si>
  <si>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</si>
  <si>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</si>
  <si>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</si>
  <si>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</si>
  <si>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</si>
  <si>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</si>
  <si>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</si>
  <si>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</si>
  <si>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</si>
  <si>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</si>
  <si>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</si>
  <si>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</si>
  <si>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</si>
  <si>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</si>
  <si>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</si>
  <si>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</si>
  <si>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</si>
  <si>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</si>
  <si>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</si>
  <si>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</si>
  <si>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</si>
  <si>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</si>
  <si>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</si>
  <si>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</si>
  <si>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</si>
  <si>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</si>
  <si>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回鍋肉</t>
  </si>
  <si>
    <t>青椒</t>
  </si>
  <si>
    <t>辣豆瓣醬</t>
  </si>
  <si>
    <t>豆干片</t>
  </si>
  <si>
    <t>豆瓣三寶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</si>
  <si>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</si>
  <si>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</si>
  <si>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</si>
  <si>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</si>
  <si>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</si>
  <si>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</si>
  <si>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</si>
  <si>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</si>
  <si>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</si>
  <si>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</si>
  <si>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</si>
  <si>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</si>
  <si>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</si>
  <si>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</si>
  <si>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</si>
  <si>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</si>
  <si>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</si>
  <si>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</si>
  <si>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</si>
  <si>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</si>
  <si>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</si>
  <si>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</si>
  <si>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</si>
  <si>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</si>
  <si>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</si>
  <si>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</si>
  <si>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</si>
  <si>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</si>
  <si>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</si>
  <si>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</si>
  <si>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</si>
  <si>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</si>
  <si>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</si>
  <si>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</si>
  <si>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糖醋雞丁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</si>
  <si>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</si>
  <si>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</si>
  <si>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</si>
  <si>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</si>
  <si>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</si>
  <si>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</si>
  <si>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</si>
  <si>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</si>
  <si>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</si>
  <si>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</si>
  <si>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</si>
  <si>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</si>
  <si>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</si>
  <si>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</si>
  <si>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</si>
  <si>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</si>
  <si>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</si>
  <si>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</si>
  <si>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</si>
  <si>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</si>
  <si>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</si>
  <si>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</si>
  <si>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酸辣湯</t>
  </si>
  <si>
    <t>金茸</t>
  </si>
  <si>
    <r>
      <t>木耳</t>
    </r>
  </si>
  <si>
    <t>豬血</t>
  </si>
  <si>
    <t>雞蛋</t>
  </si>
  <si>
    <t>筍絲</t>
  </si>
  <si>
    <t>蕃茄玉米香菇湯</t>
  </si>
  <si>
    <t>玉米</t>
  </si>
  <si>
    <t>紫菜蛋花湯</t>
  </si>
  <si>
    <t>紫菜</t>
  </si>
  <si>
    <t>海帶味增湯</t>
  </si>
  <si>
    <t>味增</t>
  </si>
  <si>
    <t>三絲蛋花湯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</si>
  <si>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</si>
  <si>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</si>
  <si>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</si>
  <si>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</si>
  <si>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</si>
  <si>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</si>
  <si>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</si>
  <si>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玉米塊湯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</si>
  <si>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</si>
  <si>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</si>
  <si>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</si>
  <si>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</si>
  <si>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</si>
  <si>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</si>
  <si>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</si>
  <si>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</si>
  <si>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</si>
  <si>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</si>
  <si>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</si>
  <si>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</si>
  <si>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>金茸焿湯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</si>
  <si>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</si>
  <si>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</si>
  <si>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</si>
  <si>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</si>
  <si>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</si>
  <si>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</si>
  <si>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</si>
  <si>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大黃瓜魚丸湯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</si>
  <si>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</si>
  <si>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</si>
  <si>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</si>
  <si>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</si>
  <si>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</si>
  <si>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</si>
  <si>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</si>
  <si>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</si>
  <si>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</si>
  <si>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</si>
  <si>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</si>
  <si>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</si>
  <si>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</si>
  <si>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金針湯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</si>
  <si>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</si>
  <si>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</si>
  <si>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</si>
  <si>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</si>
  <si>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</si>
  <si>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</si>
  <si>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</si>
  <si>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</si>
  <si>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</si>
  <si>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</si>
  <si>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</si>
  <si>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</si>
  <si>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</si>
  <si>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</si>
  <si>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</si>
  <si>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</si>
  <si>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</si>
  <si>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</si>
  <si>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</si>
  <si>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</si>
  <si>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</si>
  <si>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</si>
  <si>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</si>
  <si>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</si>
  <si>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</si>
  <si>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</si>
  <si>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</si>
  <si>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</si>
  <si>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</si>
  <si>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</si>
  <si>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</si>
  <si>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</si>
  <si>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</si>
  <si>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</si>
  <si>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</si>
  <si>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</si>
  <si>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</si>
  <si>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</si>
  <si>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</si>
  <si>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</si>
  <si>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</si>
  <si>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</si>
  <si>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</si>
  <si>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</si>
  <si>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</si>
  <si>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</si>
  <si>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</si>
  <si>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</si>
  <si>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</si>
  <si>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</si>
  <si>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</si>
  <si>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</si>
  <si>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</si>
  <si>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</si>
  <si>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</si>
  <si>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</si>
  <si>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</si>
  <si>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五彩銀芽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</si>
  <si>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</si>
  <si>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</si>
  <si>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</si>
  <si>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</si>
  <si>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</si>
  <si>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</si>
  <si>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</si>
  <si>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</si>
  <si>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</si>
  <si>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</si>
  <si>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</si>
  <si>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</si>
  <si>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</si>
  <si>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</si>
  <si>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</si>
  <si>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</si>
  <si>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</si>
  <si>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</si>
  <si>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</si>
  <si>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</si>
  <si>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</si>
  <si>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</si>
  <si>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</si>
  <si>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</si>
  <si>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</si>
  <si>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</si>
  <si>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</si>
  <si>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</si>
  <si>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</si>
  <si>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</si>
  <si>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</si>
  <si>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</si>
  <si>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</si>
  <si>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</si>
  <si>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</si>
  <si>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</si>
  <si>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</si>
  <si>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</si>
  <si>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</si>
  <si>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</si>
  <si>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</si>
  <si>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</si>
  <si>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</si>
  <si>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</si>
  <si>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咖哩炒麵</t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</si>
  <si>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</si>
  <si>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</si>
  <si>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</si>
  <si>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</si>
  <si>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</si>
  <si>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</si>
  <si>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</si>
  <si>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</si>
  <si>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</si>
  <si>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</si>
  <si>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</si>
  <si>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</si>
  <si>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</si>
  <si>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</si>
  <si>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</si>
  <si>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</si>
  <si>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</si>
  <si>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</si>
  <si>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</si>
  <si>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</si>
  <si>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</si>
  <si>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</si>
  <si>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</si>
  <si>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</si>
  <si>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</si>
  <si>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</si>
  <si>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</si>
  <si>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</si>
  <si>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鮭魚炒飯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</si>
  <si>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</si>
  <si>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</si>
  <si>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</si>
  <si>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</si>
  <si>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</si>
  <si>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</si>
  <si>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</si>
  <si>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</si>
  <si>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</si>
  <si>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</si>
  <si>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青江菜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</si>
  <si>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</si>
  <si>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</si>
  <si>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</si>
  <si>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</si>
  <si>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</si>
  <si>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</si>
  <si>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</si>
  <si>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</si>
  <si>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</si>
  <si>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</si>
  <si>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</si>
  <si>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酸菜豆干</t>
  </si>
  <si>
    <t>豆干</t>
  </si>
  <si>
    <t>蛋 30K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</si>
  <si>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</si>
  <si>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</si>
  <si>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</si>
  <si>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</si>
  <si>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</si>
  <si>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</si>
  <si>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</si>
  <si>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</si>
  <si>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</si>
  <si>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</si>
  <si>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</si>
  <si>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</si>
  <si>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</si>
  <si>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雞腿丁40K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</si>
  <si>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</si>
  <si>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</si>
  <si>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</si>
  <si>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</si>
  <si>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</si>
  <si>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</si>
  <si>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</si>
  <si>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</si>
  <si>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</si>
  <si>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</si>
  <si>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</si>
  <si>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</si>
  <si>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</si>
  <si>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</si>
  <si>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</si>
  <si>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</si>
  <si>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</si>
  <si>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</si>
  <si>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</si>
  <si>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</si>
  <si>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</si>
  <si>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</si>
  <si>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</si>
  <si>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</si>
  <si>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</si>
  <si>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</si>
  <si>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</si>
  <si>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</si>
  <si>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</si>
  <si>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</si>
  <si>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</si>
  <si>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</si>
  <si>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</si>
  <si>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</si>
  <si>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</si>
  <si>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</si>
  <si>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木耳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</si>
  <si>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</si>
  <si>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</si>
  <si>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</si>
  <si>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</si>
  <si>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</si>
  <si>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</si>
  <si>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</si>
  <si>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</si>
  <si>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</si>
  <si>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</si>
  <si>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</si>
  <si>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</si>
  <si>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</si>
  <si>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</si>
  <si>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</si>
  <si>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</si>
  <si>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</si>
  <si>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</si>
  <si>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</si>
  <si>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</si>
  <si>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</si>
  <si>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</si>
  <si>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</si>
  <si>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</si>
  <si>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</si>
  <si>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杳菇1.5K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</si>
  <si>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</si>
  <si>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</si>
  <si>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</si>
  <si>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</si>
  <si>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</si>
  <si>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</si>
  <si>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</si>
  <si>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</si>
  <si>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</si>
  <si>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腿排切塊24K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</si>
  <si>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</si>
  <si>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</si>
  <si>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</si>
  <si>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</si>
  <si>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</si>
  <si>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</si>
  <si>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</si>
  <si>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</si>
  <si>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</si>
  <si>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</si>
  <si>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</si>
  <si>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</si>
  <si>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</si>
  <si>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</si>
  <si>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</si>
  <si>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</si>
  <si>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</si>
  <si>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</si>
  <si>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</si>
  <si>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</si>
  <si>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</si>
  <si>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</si>
  <si>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</si>
  <si>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</si>
  <si>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</si>
  <si>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</si>
  <si>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</si>
  <si>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黃豆芽6K</t>
  </si>
  <si>
    <t>紅蘿蔔6K</t>
  </si>
  <si>
    <t>榨菜絲6K</t>
  </si>
  <si>
    <t>生香菇3K</t>
  </si>
  <si>
    <t>豆腐皮9K</t>
  </si>
  <si>
    <t>五</t>
  </si>
  <si>
    <t xml:space="preserve"> 炒高麗菜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</si>
  <si>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</si>
  <si>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</si>
  <si>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</si>
  <si>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</si>
  <si>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</si>
  <si>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</si>
  <si>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</si>
  <si>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</si>
  <si>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</si>
  <si>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</si>
  <si>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</si>
  <si>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</si>
  <si>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</si>
  <si>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</si>
  <si>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</si>
  <si>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</si>
  <si>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</si>
  <si>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</si>
  <si>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</si>
  <si>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</si>
  <si>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</si>
  <si>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</si>
  <si>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</si>
  <si>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</si>
  <si>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</si>
  <si>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</si>
  <si>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</si>
  <si>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</si>
  <si>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</si>
  <si>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</si>
  <si>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</si>
  <si>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</si>
  <si>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</si>
  <si>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</si>
  <si>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</si>
  <si>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</si>
  <si>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</si>
  <si>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</si>
  <si>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</si>
  <si>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</si>
  <si>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</si>
  <si>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</si>
  <si>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</si>
  <si>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</si>
  <si>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</si>
  <si>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</si>
  <si>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</si>
  <si>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</si>
  <si>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</si>
  <si>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</si>
  <si>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</si>
  <si>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</si>
  <si>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</si>
  <si>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</si>
  <si>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</si>
  <si>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</si>
  <si>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</si>
  <si>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</si>
  <si>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</si>
  <si>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</si>
  <si>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</si>
  <si>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基隆市安樂國民小學學童午餐103學年度第2學期第8週食譜設計表</t>
  </si>
  <si>
    <t>4月13  日</t>
  </si>
  <si>
    <t>4月14日</t>
  </si>
  <si>
    <t>4月15日</t>
  </si>
  <si>
    <t>4月16日</t>
  </si>
  <si>
    <t>4月17日</t>
  </si>
  <si>
    <t>4月18日</t>
  </si>
  <si>
    <t>六</t>
  </si>
  <si>
    <t>蔥麵包</t>
  </si>
  <si>
    <t>熱狗麵包</t>
  </si>
  <si>
    <t>熱狗麵包</t>
  </si>
  <si>
    <t>玉米濃湯</t>
  </si>
  <si>
    <t>素油飯</t>
  </si>
  <si>
    <t>滷蛋</t>
  </si>
  <si>
    <t>滷蛋</t>
  </si>
  <si>
    <t>炒四寶</t>
  </si>
  <si>
    <t>素什錦羹</t>
  </si>
  <si>
    <t>玉米醬2缶</t>
  </si>
  <si>
    <t>安佳奶油4塊</t>
  </si>
  <si>
    <t>蛋9K</t>
  </si>
  <si>
    <t>玉米粒15K</t>
  </si>
  <si>
    <t>糯米72K</t>
  </si>
  <si>
    <t>紅蘿蔔 12K</t>
  </si>
  <si>
    <t>薑1.8K</t>
  </si>
  <si>
    <t>乾香菇2.4K</t>
  </si>
  <si>
    <t>螞蟻上樹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</si>
  <si>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</si>
  <si>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</si>
  <si>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</si>
  <si>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</si>
  <si>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</si>
  <si>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</si>
  <si>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</si>
  <si>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</si>
  <si>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</si>
  <si>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</si>
  <si>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</si>
  <si>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蕃茄18K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</si>
  <si>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18K</t>
    </r>
  </si>
  <si>
    <t>蔥3K</t>
  </si>
  <si>
    <t>排骨蓮子湯</t>
  </si>
  <si>
    <t>蓮子6K</t>
  </si>
  <si>
    <t>絞肉18K</t>
  </si>
  <si>
    <t>排骨蓮子湯</t>
  </si>
  <si>
    <t>排骨6K</t>
  </si>
  <si>
    <t>牛乳</t>
  </si>
  <si>
    <t>花卷</t>
  </si>
  <si>
    <t>花卷</t>
  </si>
  <si>
    <t>每人一個</t>
  </si>
  <si>
    <t>花棷菜</t>
  </si>
  <si>
    <t>炒豆芽甜不辣</t>
  </si>
  <si>
    <t>炒豆芽甜不辣</t>
  </si>
  <si>
    <t>豆瓣三寶</t>
  </si>
  <si>
    <t>牛蒡湯</t>
  </si>
  <si>
    <t>田園蒸蛋</t>
  </si>
  <si>
    <t>鵝白菜</t>
  </si>
  <si>
    <t>鵝白菜</t>
  </si>
  <si>
    <t>三杯雞</t>
  </si>
  <si>
    <t>三杯雞</t>
  </si>
  <si>
    <t>味噌湯</t>
  </si>
  <si>
    <t>大黃瓜魚丸湯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</si>
  <si>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</si>
  <si>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</si>
  <si>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</si>
  <si>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</si>
  <si>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</si>
  <si>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</si>
  <si>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</si>
  <si>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</si>
  <si>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</si>
  <si>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</si>
  <si>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</si>
  <si>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</si>
  <si>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</si>
  <si>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</si>
  <si>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</si>
  <si>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</si>
  <si>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</si>
  <si>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</si>
  <si>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</si>
  <si>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</si>
  <si>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</si>
  <si>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</si>
  <si>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</si>
  <si>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</si>
  <si>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</si>
  <si>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</si>
  <si>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</si>
  <si>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</si>
  <si>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</si>
  <si>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</si>
  <si>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</si>
  <si>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</si>
  <si>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</si>
  <si>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</si>
  <si>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</si>
  <si>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</si>
  <si>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</si>
  <si>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 xml:space="preserve">番茄中的茄紅素是一種抗氧化劑，有助於延緩老化；所含的類胡蘿蔔素、維生素C則可以增強血管功能，預防血管老化，與葉酸均有益於維持皮膚健康。另外，番茄的纖維質含量高，可以預防男性攝護腺癌和女性乳癌。
</t>
  </si>
  <si>
    <t xml:space="preserve">胡蘿蔔的粗纖維，可促進腸胃蠕動，有助消化功能；β胡蘿蔔素在人體內轉化為維生素A，可保持皮膚的光滑。
</t>
  </si>
  <si>
    <t xml:space="preserve">雞蛋中含有DHA和卵磷脂等，能健腦益智，避免老年人智力衰退。雞蛋中的維生素A能保護黏膜組織的完整並維持正常視覺；維生素B群則是參與醣類、脂質的代謝。
</t>
  </si>
  <si>
    <t xml:space="preserve">花椰菜維生素C含量豐富，能有效預防感冒，提高免疫力；所含維生素B1的含量也比其他蔬菜來得高， 可消除疲勞，維生素B2可促進消化，改善口角炎症狀。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</si>
</sst>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color indexed="8"/>
      <name val="新細明體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5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5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5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6" fillId="0" borderId="17" xfId="0" applyNumberFormat="1" applyFont="1" applyFill="1" applyBorder="1" applyAlignment="1">
      <alignment vertical="center"/>
    </xf>
    <xf numFmtId="49" fontId="66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2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3" fillId="34" borderId="11" xfId="33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68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4" borderId="11" xfId="33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 wrapText="1"/>
    </xf>
    <xf numFmtId="0" fontId="0" fillId="34" borderId="11" xfId="33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vertical="top"/>
    </xf>
    <xf numFmtId="49" fontId="0" fillId="34" borderId="11" xfId="0" applyNumberForma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11" xfId="33" applyFont="1" applyFill="1" applyBorder="1" applyAlignment="1">
      <alignment vertical="center" wrapText="1"/>
      <protection/>
    </xf>
    <xf numFmtId="49" fontId="23" fillId="0" borderId="11" xfId="0" applyNumberFormat="1" applyFont="1" applyFill="1" applyBorder="1" applyAlignment="1">
      <alignment vertical="center"/>
    </xf>
    <xf numFmtId="0" fontId="0" fillId="34" borderId="11" xfId="33" applyFont="1" applyFill="1" applyBorder="1" applyAlignment="1">
      <alignment vertical="center"/>
      <protection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5" fillId="0" borderId="11" xfId="33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176" fontId="0" fillId="0" borderId="19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3" fillId="0" borderId="11" xfId="0" applyFont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0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1" xfId="33" applyNumberFormat="1" applyBorder="1" applyAlignment="1">
      <alignment horizontal="center" vertical="center" textRotation="255"/>
      <protection/>
    </xf>
    <xf numFmtId="176" fontId="0" fillId="0" borderId="22" xfId="33" applyNumberFormat="1" applyFill="1" applyBorder="1" applyAlignment="1">
      <alignment horizontal="center" vertical="center" textRotation="255"/>
      <protection/>
    </xf>
    <xf numFmtId="176" fontId="0" fillId="0" borderId="23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0" fontId="0" fillId="0" borderId="22" xfId="33" applyFill="1" applyBorder="1" applyAlignment="1">
      <alignment horizontal="center" vertical="center" textRotation="255"/>
      <protection/>
    </xf>
    <xf numFmtId="0" fontId="0" fillId="0" borderId="23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7">
      <selection activeCell="P23" sqref="P23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11.50390625" style="0" customWidth="1"/>
    <col min="5" max="5" width="6.125" style="0" customWidth="1"/>
    <col min="6" max="6" width="5.50390625" style="0" customWidth="1"/>
    <col min="7" max="7" width="5.375" style="0" customWidth="1"/>
    <col min="8" max="8" width="5.25390625" style="0" customWidth="1"/>
    <col min="9" max="9" width="6.625" style="0" customWidth="1"/>
    <col min="10" max="10" width="8.25390625" style="0" customWidth="1"/>
    <col min="11" max="11" width="5.5039062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646</v>
      </c>
      <c r="B1" s="37"/>
      <c r="C1" s="37"/>
      <c r="D1" s="37"/>
      <c r="E1" s="37"/>
      <c r="F1" s="37"/>
      <c r="Q1" s="227" t="s">
        <v>0</v>
      </c>
      <c r="R1" s="227"/>
      <c r="S1" s="227"/>
      <c r="T1" s="1">
        <v>6</v>
      </c>
    </row>
    <row r="2" spans="1:20" ht="16.5" customHeight="1">
      <c r="A2" s="198" t="s">
        <v>1</v>
      </c>
      <c r="B2" s="198" t="s">
        <v>2</v>
      </c>
      <c r="C2" s="198" t="s">
        <v>3</v>
      </c>
      <c r="D2" s="199" t="s">
        <v>4</v>
      </c>
      <c r="E2" s="199"/>
      <c r="F2" s="199"/>
      <c r="G2" s="199"/>
      <c r="H2" s="199"/>
      <c r="I2" s="199"/>
      <c r="J2" s="199"/>
      <c r="K2" s="199"/>
      <c r="L2" s="228" t="s">
        <v>5</v>
      </c>
      <c r="M2" s="228"/>
      <c r="N2" s="228"/>
      <c r="O2" s="199" t="s">
        <v>6</v>
      </c>
      <c r="P2" s="199"/>
      <c r="Q2" s="199"/>
      <c r="R2" s="199"/>
      <c r="S2" s="199"/>
      <c r="T2" s="198" t="s">
        <v>7</v>
      </c>
    </row>
    <row r="3" spans="1:20" ht="16.5" customHeight="1">
      <c r="A3" s="198"/>
      <c r="B3" s="198"/>
      <c r="C3" s="198"/>
      <c r="D3" s="214" t="s">
        <v>8</v>
      </c>
      <c r="E3" s="199" t="s">
        <v>28</v>
      </c>
      <c r="F3" s="199"/>
      <c r="G3" s="199"/>
      <c r="H3" s="199"/>
      <c r="I3" s="199"/>
      <c r="J3" s="199"/>
      <c r="K3" s="199"/>
      <c r="L3" s="198" t="s">
        <v>9</v>
      </c>
      <c r="M3" s="198" t="s">
        <v>10</v>
      </c>
      <c r="N3" s="198" t="s">
        <v>11</v>
      </c>
      <c r="O3" s="211" t="s">
        <v>12</v>
      </c>
      <c r="P3" s="211" t="s">
        <v>13</v>
      </c>
      <c r="Q3" s="211" t="s">
        <v>14</v>
      </c>
      <c r="R3" s="211" t="s">
        <v>15</v>
      </c>
      <c r="S3" s="211" t="s">
        <v>16</v>
      </c>
      <c r="T3" s="198"/>
    </row>
    <row r="4" spans="1:20" ht="16.5">
      <c r="A4" s="198"/>
      <c r="B4" s="198"/>
      <c r="C4" s="198"/>
      <c r="D4" s="214"/>
      <c r="E4" s="199"/>
      <c r="F4" s="199"/>
      <c r="G4" s="199"/>
      <c r="H4" s="199"/>
      <c r="I4" s="199"/>
      <c r="J4" s="199"/>
      <c r="K4" s="199"/>
      <c r="L4" s="198"/>
      <c r="M4" s="198"/>
      <c r="N4" s="198"/>
      <c r="O4" s="211"/>
      <c r="P4" s="211"/>
      <c r="Q4" s="211"/>
      <c r="R4" s="211"/>
      <c r="S4" s="211"/>
      <c r="T4" s="198"/>
    </row>
    <row r="5" spans="1:20" ht="12.75" customHeight="1">
      <c r="A5" s="198"/>
      <c r="B5" s="198"/>
      <c r="C5" s="198"/>
      <c r="D5" s="214"/>
      <c r="E5" s="199"/>
      <c r="F5" s="199"/>
      <c r="G5" s="199"/>
      <c r="H5" s="199"/>
      <c r="I5" s="199"/>
      <c r="J5" s="199"/>
      <c r="K5" s="199"/>
      <c r="L5" s="198"/>
      <c r="M5" s="198"/>
      <c r="N5" s="198"/>
      <c r="O5" s="211"/>
      <c r="P5" s="211"/>
      <c r="Q5" s="211"/>
      <c r="R5" s="211"/>
      <c r="S5" s="211"/>
      <c r="T5" s="198"/>
    </row>
    <row r="6" spans="1:20" ht="12" customHeight="1">
      <c r="A6" s="198"/>
      <c r="B6" s="198"/>
      <c r="C6" s="198"/>
      <c r="D6" s="214"/>
      <c r="E6" s="199"/>
      <c r="F6" s="199"/>
      <c r="G6" s="199"/>
      <c r="H6" s="199"/>
      <c r="I6" s="199"/>
      <c r="J6" s="199"/>
      <c r="K6" s="199"/>
      <c r="L6" s="198"/>
      <c r="M6" s="198"/>
      <c r="N6" s="198"/>
      <c r="O6" s="2">
        <v>5</v>
      </c>
      <c r="P6" s="2">
        <v>4</v>
      </c>
      <c r="Q6" s="2">
        <v>3</v>
      </c>
      <c r="R6" s="2">
        <v>2</v>
      </c>
      <c r="S6" s="2">
        <v>1</v>
      </c>
      <c r="T6" s="198"/>
    </row>
    <row r="7" spans="1:20" ht="16.5" customHeight="1">
      <c r="A7" s="203" t="s">
        <v>647</v>
      </c>
      <c r="B7" s="229" t="s">
        <v>18</v>
      </c>
      <c r="C7" s="207" t="s">
        <v>658</v>
      </c>
      <c r="D7" s="153" t="s">
        <v>436</v>
      </c>
      <c r="E7" s="167" t="str">
        <f>VLOOKUP($D7,'配合食譜修改之參照檔'!$A$1:$K$737,3,FALSE)</f>
        <v>乾香菇2.4K</v>
      </c>
      <c r="F7" s="167" t="str">
        <f>VLOOKUP($D7,'配合食譜修改之參照檔'!$A$1:$K$737,4,FALSE)</f>
        <v>花生12K</v>
      </c>
      <c r="G7" s="167" t="str">
        <f>VLOOKUP($D7,'配合食譜修改之參照檔'!$A$1:$K$737,5,FALSE)</f>
        <v>紅蘿蔔 12K</v>
      </c>
      <c r="H7" s="167" t="str">
        <f>VLOOKUP($D7,'配合食譜修改之參照檔'!$A$1:$K$737,6,FALSE)</f>
        <v>素火腿9K</v>
      </c>
      <c r="I7" s="167" t="str">
        <f>VLOOKUP($D7,'配合食譜修改之參照檔'!$A$1:$K$737,7,FALSE)</f>
        <v>糯米72K</v>
      </c>
      <c r="J7" s="167" t="str">
        <f>VLOOKUP($D7,'配合食譜修改之參照檔'!$A$1:$K$737,8,FALSE)</f>
        <v>薑1.8K</v>
      </c>
      <c r="K7" s="167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234"/>
    </row>
    <row r="8" spans="1:20" ht="17.25" customHeight="1">
      <c r="A8" s="204"/>
      <c r="B8" s="229"/>
      <c r="C8" s="208"/>
      <c r="D8" s="160" t="s">
        <v>660</v>
      </c>
      <c r="E8" s="167" t="str">
        <f>VLOOKUP($D8,'配合食譜修改之參照檔'!$A$1:$K$737,3,FALSE)</f>
        <v>每人一個</v>
      </c>
      <c r="F8" s="167">
        <f>VLOOKUP($D8,'配合食譜修改之參照檔'!$A$1:$K$737,4,FALSE)</f>
        <v>0</v>
      </c>
      <c r="G8" s="167">
        <f>VLOOKUP($D8,'配合食譜修改之參照檔'!$A$1:$K$737,5,FALSE)</f>
        <v>0</v>
      </c>
      <c r="H8" s="167">
        <f>VLOOKUP($D8,'配合食譜修改之參照檔'!$A$1:$K$737,6,FALSE)</f>
        <v>0</v>
      </c>
      <c r="I8" s="167">
        <f>VLOOKUP($D8,'配合食譜修改之參照檔'!$A$1:$K$737,7,FALSE)</f>
        <v>0</v>
      </c>
      <c r="J8" s="167">
        <f>VLOOKUP($D8,'配合食譜修改之參照檔'!$A$1:$K$737,8,FALSE)</f>
        <v>0</v>
      </c>
      <c r="K8" s="167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234"/>
    </row>
    <row r="9" spans="1:20" ht="16.5" customHeight="1">
      <c r="A9" s="204"/>
      <c r="B9" s="229"/>
      <c r="C9" s="208"/>
      <c r="D9" t="s">
        <v>584</v>
      </c>
      <c r="E9" s="167" t="str">
        <f>VLOOKUP($D9,'配合食譜修改之參照檔'!$A$1:$K$737,3,FALSE)</f>
        <v>高麗菜33K</v>
      </c>
      <c r="F9" s="167" t="str">
        <f>VLOOKUP($D9,'配合食譜修改之參照檔'!$A$1:$K$737,4,FALSE)</f>
        <v>蒜1.2K</v>
      </c>
      <c r="G9" s="167">
        <f>VLOOKUP($D9,'配合食譜修改之參照檔'!$A$1:$K$737,5,FALSE)</f>
        <v>0</v>
      </c>
      <c r="H9" s="167">
        <f>VLOOKUP($D9,'配合食譜修改之參照檔'!$A$1:$K$737,6,FALSE)</f>
        <v>0</v>
      </c>
      <c r="I9" s="167">
        <f>VLOOKUP($D9,'配合食譜修改之參照檔'!$A$1:$K$737,7,FALSE)</f>
        <v>0</v>
      </c>
      <c r="J9" s="167">
        <f>VLOOKUP($D9,'配合食譜修改之參照檔'!$A$1:$K$737,8,FALSE)</f>
        <v>0</v>
      </c>
      <c r="K9" s="167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234"/>
    </row>
    <row r="10" spans="1:20" ht="18" customHeight="1">
      <c r="A10" s="204"/>
      <c r="B10" s="229"/>
      <c r="C10" s="208"/>
      <c r="D10" s="159" t="s">
        <v>662</v>
      </c>
      <c r="E10" s="167" t="str">
        <f>VLOOKUP($D10,'配合食譜修改之參照檔'!$A$1:$K$737,3,FALSE)</f>
        <v>金針菇3K</v>
      </c>
      <c r="F10" s="167" t="str">
        <f>VLOOKUP($D10,'配合食譜修改之參照檔'!$A$1:$K$737,4,FALSE)</f>
        <v>大白菜9K</v>
      </c>
      <c r="G10" s="167" t="str">
        <f>VLOOKUP($D10,'配合食譜修改之參照檔'!$A$1:$K$737,5,FALSE)</f>
        <v>豆腐6K</v>
      </c>
      <c r="H10" s="167" t="str">
        <f>VLOOKUP($D10,'配合食譜修改之參照檔'!$A$1:$K$737,6,FALSE)</f>
        <v> 紅蘿蔔6K</v>
      </c>
      <c r="I10" s="167" t="str">
        <f>VLOOKUP($D10,'配合食譜修改之參照檔'!$A$1:$K$737,7,FALSE)</f>
        <v>生香菇3K</v>
      </c>
      <c r="J10" s="167" t="str">
        <f>VLOOKUP($D10,'配合食譜修改之參照檔'!$A$1:$K$737,8,FALSE)</f>
        <v>木耳4.5K</v>
      </c>
      <c r="K10" s="167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234"/>
    </row>
    <row r="11" spans="1:20" ht="18" customHeight="1">
      <c r="A11" s="196" t="s">
        <v>87</v>
      </c>
      <c r="B11" s="196"/>
      <c r="C11" s="196"/>
      <c r="D11" s="26" t="s">
        <v>24</v>
      </c>
      <c r="E11" s="19">
        <v>631.3</v>
      </c>
      <c r="F11" s="21" t="s">
        <v>25</v>
      </c>
      <c r="G11" s="189">
        <v>22.6</v>
      </c>
      <c r="H11" s="189" t="s">
        <v>26</v>
      </c>
      <c r="I11" s="189">
        <v>22.5</v>
      </c>
      <c r="J11" s="189" t="s">
        <v>27</v>
      </c>
      <c r="K11" s="189">
        <v>69</v>
      </c>
      <c r="L11" s="197"/>
      <c r="M11" s="197"/>
      <c r="N11" s="197"/>
      <c r="O11" s="197"/>
      <c r="P11" s="197"/>
      <c r="Q11" s="197"/>
      <c r="R11" s="197"/>
      <c r="S11" s="197"/>
      <c r="T11" s="234"/>
    </row>
    <row r="12" spans="1:20" ht="18" customHeight="1">
      <c r="A12" s="196" t="s">
        <v>19</v>
      </c>
      <c r="B12" s="196"/>
      <c r="C12" s="196"/>
      <c r="D12" s="230" t="s">
        <v>86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4"/>
    </row>
    <row r="13" spans="1:20" ht="6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</row>
    <row r="14" spans="1:20" ht="16.5" customHeight="1">
      <c r="A14" s="203" t="s">
        <v>648</v>
      </c>
      <c r="B14" s="205" t="s">
        <v>20</v>
      </c>
      <c r="C14" s="207" t="s">
        <v>47</v>
      </c>
      <c r="D14" s="185" t="s">
        <v>671</v>
      </c>
      <c r="E14" s="167" t="str">
        <f>VLOOKUP($D14,'配合食譜修改之參照檔'!$A$1:$K$737,3,FALSE)</f>
        <v>冬粉4.5K</v>
      </c>
      <c r="F14" s="167" t="str">
        <f>VLOOKUP($D14,'配合食譜修改之參照檔'!$A$1:$K$737,4,FALSE)</f>
        <v>紅蘿蔔1.8K</v>
      </c>
      <c r="G14" s="167" t="str">
        <f>VLOOKUP($D14,'配合食譜修改之參照檔'!$A$1:$K$737,5,FALSE)</f>
        <v>絞肉18K</v>
      </c>
      <c r="H14" s="167" t="str">
        <f>VLOOKUP($D14,'配合食譜修改之參照檔'!$A$1:$K$737,6,FALSE)</f>
        <v>高麗菜24K</v>
      </c>
      <c r="I14" s="167" t="str">
        <f>VLOOKUP($D14,'配合食譜修改之參照檔'!$A$1:$K$737,7,FALSE)</f>
        <v>蔥1K     </v>
      </c>
      <c r="J14" s="167" t="str">
        <f>VLOOKUP($D14,'配合食譜修改之參照檔'!$A$1:$K$737,8,FALSE)</f>
        <v>蝦米0.9K</v>
      </c>
      <c r="K14" s="167" t="str">
        <f>VLOOKUP($D14,'配合食譜修改之參照檔'!$A$1:$K$737,9,FALSE)</f>
        <v>蒜1.2K</v>
      </c>
      <c r="L14" s="6"/>
      <c r="M14" s="6"/>
      <c r="N14" s="6"/>
      <c r="O14" s="6"/>
      <c r="P14" s="6"/>
      <c r="Q14" s="6"/>
      <c r="R14" s="6"/>
      <c r="S14" s="6"/>
      <c r="T14" s="217" t="s">
        <v>691</v>
      </c>
    </row>
    <row r="15" spans="1:20" ht="16.5" customHeight="1">
      <c r="A15" s="204"/>
      <c r="B15" s="206"/>
      <c r="C15" s="208"/>
      <c r="D15" s="160" t="s">
        <v>65</v>
      </c>
      <c r="E15" s="167" t="str">
        <f>VLOOKUP($D15,'配合食譜修改之參照檔'!$A$1:$K$737,3,FALSE)</f>
        <v>蕃茄18K</v>
      </c>
      <c r="F15" s="167" t="str">
        <f>VLOOKUP($D15,'配合食譜修改之參照檔'!$A$1:$K$737,4,FALSE)</f>
        <v>雞    蛋18K</v>
      </c>
      <c r="G15" s="167" t="str">
        <f>VLOOKUP($D15,'配合食譜修改之參照檔'!$A$1:$K$737,5,FALSE)</f>
        <v>蔥3K</v>
      </c>
      <c r="H15" s="167">
        <f>VLOOKUP($D15,'配合食譜修改之參照檔'!$A$1:$K$737,6,FALSE)</f>
        <v>0</v>
      </c>
      <c r="I15" s="167">
        <f>VLOOKUP($D15,'配合食譜修改之參照檔'!$A$1:$K$737,7,FALSE)</f>
        <v>0</v>
      </c>
      <c r="J15" s="167">
        <f>VLOOKUP($D15,'配合食譜修改之參照檔'!$A$1:$K$737,8,FALSE)</f>
        <v>0</v>
      </c>
      <c r="K15" s="167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17"/>
    </row>
    <row r="16" spans="1:20" ht="18.75" customHeight="1">
      <c r="A16" s="204"/>
      <c r="B16" s="206"/>
      <c r="C16" s="208"/>
      <c r="D16" s="190" t="s">
        <v>36</v>
      </c>
      <c r="E16" s="167" t="str">
        <f>VLOOKUP($D16,'配合食譜修改之參照檔'!$A$1:$K$737,3,FALSE)</f>
        <v>青江菜33K</v>
      </c>
      <c r="F16" s="167" t="str">
        <f>VLOOKUP($D16,'配合食譜修改之參照檔'!$A$1:$K$737,4,FALSE)</f>
        <v>蒜1.2K</v>
      </c>
      <c r="G16" s="167">
        <f>VLOOKUP($D16,'配合食譜修改之參照檔'!$A$1:$K$737,5,FALSE)</f>
        <v>0</v>
      </c>
      <c r="H16" s="167">
        <f>VLOOKUP($D16,'配合食譜修改之參照檔'!$A$1:$K$737,6,FALSE)</f>
        <v>0</v>
      </c>
      <c r="I16" s="167">
        <f>VLOOKUP($D16,'配合食譜修改之參照檔'!$A$1:$K$737,7,FALSE)</f>
        <v>0</v>
      </c>
      <c r="J16" s="167">
        <f>VLOOKUP($D16,'配合食譜修改之參照檔'!$A$1:$K$737,8,FALSE)</f>
        <v>0</v>
      </c>
      <c r="K16" s="167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17"/>
    </row>
    <row r="17" spans="1:20" ht="18.75" customHeight="1">
      <c r="A17" s="204"/>
      <c r="B17" s="206"/>
      <c r="C17" s="208"/>
      <c r="D17" s="190" t="s">
        <v>686</v>
      </c>
      <c r="E17" s="167" t="str">
        <f>VLOOKUP($D17,'配合食譜修改之參照檔'!$A$1:$K$737,3,FALSE)</f>
        <v>蓮子6K</v>
      </c>
      <c r="F17" s="167" t="str">
        <f>VLOOKUP($D17,'配合食譜修改之參照檔'!$A$1:$K$737,4,FALSE)</f>
        <v>紅蘿蔔6K</v>
      </c>
      <c r="G17" s="167" t="str">
        <f>VLOOKUP($D17,'配合食譜修改之參照檔'!$A$1:$K$737,5,FALSE)</f>
        <v>排骨6K</v>
      </c>
      <c r="H17" s="167">
        <f>VLOOKUP($D17,'配合食譜修改之參照檔'!$A$1:$K$737,6,FALSE)</f>
        <v>0</v>
      </c>
      <c r="I17" s="167">
        <f>VLOOKUP($D17,'配合食譜修改之參照檔'!$A$1:$K$737,7,FALSE)</f>
        <v>0</v>
      </c>
      <c r="J17" s="167">
        <f>VLOOKUP($D17,'配合食譜修改之參照檔'!$A$1:$K$737,8,FALSE)</f>
        <v>0</v>
      </c>
      <c r="K17" s="167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17"/>
    </row>
    <row r="18" spans="1:20" ht="18" customHeight="1">
      <c r="A18" s="196" t="s">
        <v>87</v>
      </c>
      <c r="B18" s="196"/>
      <c r="C18" s="196"/>
      <c r="D18" s="159" t="s">
        <v>448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197"/>
      <c r="M18" s="197"/>
      <c r="N18" s="197"/>
      <c r="O18" s="197"/>
      <c r="P18" s="197"/>
      <c r="Q18" s="197"/>
      <c r="R18" s="197"/>
      <c r="S18" s="197"/>
      <c r="T18" s="217"/>
    </row>
    <row r="19" spans="1:20" ht="26.25" customHeight="1">
      <c r="A19" s="196" t="s">
        <v>19</v>
      </c>
      <c r="B19" s="196"/>
      <c r="C19" s="196"/>
      <c r="D19" s="200" t="s">
        <v>744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2"/>
      <c r="T19" s="217"/>
    </row>
    <row r="20" spans="1:20" ht="6.75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</row>
    <row r="21" spans="1:20" ht="18" customHeight="1">
      <c r="A21" s="212" t="s">
        <v>649</v>
      </c>
      <c r="B21" s="213" t="s">
        <v>21</v>
      </c>
      <c r="C21" s="195"/>
      <c r="D21" s="168" t="s">
        <v>394</v>
      </c>
      <c r="E21" s="167" t="str">
        <f>VLOOKUP($D21,'配合食譜修改之參照檔'!$A$1:$K$737,3,FALSE)</f>
        <v>粿仔片90K</v>
      </c>
      <c r="F21" s="167" t="str">
        <f>VLOOKUP($D21,'配合食譜修改之參照檔'!$A$1:$K$737,4,FALSE)</f>
        <v>肉絲18K</v>
      </c>
      <c r="G21" s="167" t="str">
        <f>VLOOKUP($D21,'配合食譜修改之參照檔'!$A$1:$K$737,5,FALSE)</f>
        <v>紅蘿蔔9K</v>
      </c>
      <c r="H21" s="167" t="str">
        <f>VLOOKUP($D21,'配合食譜修改之參照檔'!$A$1:$K$737,6,FALSE)</f>
        <v>蝦米1.2K</v>
      </c>
      <c r="I21" s="167" t="str">
        <f>VLOOKUP($D21,'配合食譜修改之參照檔'!$A$1:$K$737,7,FALSE)</f>
        <v>芹菜1.2K</v>
      </c>
      <c r="J21" s="167" t="str">
        <f>VLOOKUP($D21,'配合食譜修改之參照檔'!$A$1:$K$737,8,FALSE)</f>
        <v>香菇絲1.2K</v>
      </c>
      <c r="K21" s="167" t="str">
        <f>VLOOKUP($D21,'配合食譜修改之參照檔'!$A$1:$K$737,9,FALSE)</f>
        <v>油蔥酥2包</v>
      </c>
      <c r="L21" s="167" t="str">
        <f>VLOOKUP($D21,'配合食譜修改之參照檔'!$A$1:$K$737,10,FALSE)</f>
        <v>高麗菜27K</v>
      </c>
      <c r="M21" s="237"/>
      <c r="N21" s="237"/>
      <c r="O21" s="170"/>
      <c r="P21" s="170"/>
      <c r="Q21" s="170"/>
      <c r="R21" s="170"/>
      <c r="S21" s="170"/>
      <c r="T21" s="225" t="s">
        <v>22</v>
      </c>
    </row>
    <row r="22" spans="1:20" ht="24" customHeight="1">
      <c r="A22" s="215"/>
      <c r="B22" s="213"/>
      <c r="C22" s="194"/>
      <c r="D22" s="168" t="s">
        <v>693</v>
      </c>
      <c r="E22" s="167" t="str">
        <f>VLOOKUP($D22,'配合食譜修改之參照檔'!$A$1:$K$737,3,FALSE)</f>
        <v>每人一個</v>
      </c>
      <c r="F22" s="167">
        <f>VLOOKUP($D22,'配合食譜修改之參照檔'!$A$1:$K$737,4,FALSE)</f>
        <v>0</v>
      </c>
      <c r="G22" s="167">
        <f>VLOOKUP($D22,'配合食譜修改之參照檔'!$A$1:$K$737,5,FALSE)</f>
        <v>0</v>
      </c>
      <c r="H22" s="167">
        <f>VLOOKUP($D22,'配合食譜修改之參照檔'!$A$1:$K$737,6,FALSE)</f>
        <v>0</v>
      </c>
      <c r="I22" s="167">
        <f>VLOOKUP($D22,'配合食譜修改之參照檔'!$A$1:$K$737,7,FALSE)</f>
        <v>0</v>
      </c>
      <c r="J22" s="167">
        <f>VLOOKUP($D22,'配合食譜修改之參照檔'!$A$1:$K$737,8,FALSE)</f>
        <v>0</v>
      </c>
      <c r="K22" s="177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225"/>
    </row>
    <row r="23" spans="1:20" ht="23.25" customHeight="1">
      <c r="A23" s="215"/>
      <c r="B23" s="213"/>
      <c r="C23" s="194"/>
      <c r="D23" s="169" t="s">
        <v>22</v>
      </c>
      <c r="E23" s="167" t="str">
        <f>VLOOKUP($D23,'配合食譜修改之參照檔'!$A$1:$K$737,3,FALSE)</f>
        <v>每人一個</v>
      </c>
      <c r="F23" s="167">
        <f>VLOOKUP($D23,'配合食譜修改之參照檔'!$A$1:$K$737,4,FALSE)</f>
        <v>0</v>
      </c>
      <c r="G23" s="167">
        <f>VLOOKUP($D23,'配合食譜修改之參照檔'!$A$1:$K$737,5,FALSE)</f>
        <v>0</v>
      </c>
      <c r="H23" s="167">
        <f>VLOOKUP($D23,'配合食譜修改之參照檔'!$A$1:$K$737,6,FALSE)</f>
        <v>0</v>
      </c>
      <c r="I23" s="167">
        <f>VLOOKUP($D23,'配合食譜修改之參照檔'!$A$1:$K$737,7,FALSE)</f>
        <v>0</v>
      </c>
      <c r="J23" s="167">
        <f>VLOOKUP($D23,'配合食譜修改之參照檔'!$A$1:$K$737,8,FALSE)</f>
        <v>0</v>
      </c>
      <c r="K23" s="177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225"/>
    </row>
    <row r="24" spans="1:20" ht="18" customHeight="1">
      <c r="A24" s="196" t="s">
        <v>87</v>
      </c>
      <c r="B24" s="196"/>
      <c r="C24" s="196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197"/>
      <c r="M24" s="197"/>
      <c r="N24" s="197"/>
      <c r="O24" s="197"/>
      <c r="P24" s="197"/>
      <c r="Q24" s="197"/>
      <c r="R24" s="197"/>
      <c r="S24" s="197"/>
      <c r="T24" s="225"/>
    </row>
    <row r="25" spans="1:20" ht="19.5" customHeight="1">
      <c r="A25" s="196" t="s">
        <v>19</v>
      </c>
      <c r="B25" s="196"/>
      <c r="C25" s="196"/>
      <c r="D25" s="200" t="s">
        <v>745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2"/>
      <c r="T25" s="225"/>
    </row>
    <row r="26" spans="1:20" ht="6.75" customHeight="1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3"/>
    </row>
    <row r="27" spans="1:20" ht="16.5" customHeight="1">
      <c r="A27" s="212" t="s">
        <v>650</v>
      </c>
      <c r="B27" s="213" t="s">
        <v>23</v>
      </c>
      <c r="C27" s="195" t="s">
        <v>456</v>
      </c>
      <c r="D27" s="192" t="s">
        <v>704</v>
      </c>
      <c r="E27" s="167" t="str">
        <f>VLOOKUP($D27,'配合食譜修改之參照檔'!$A$1:$K$737,3,FALSE)</f>
        <v>雞排丁33K</v>
      </c>
      <c r="F27" s="167" t="str">
        <f>VLOOKUP($D27,'配合食譜修改之參照檔'!$A$1:$K$737,4,FALSE)</f>
        <v>九層塔6K</v>
      </c>
      <c r="G27" s="167" t="str">
        <f>VLOOKUP($D27,'配合食譜修改之參照檔'!$A$1:$K$737,5,FALSE)</f>
        <v>蒜頭1.5K</v>
      </c>
      <c r="H27" s="167" t="str">
        <f>VLOOKUP($D27,'配合食譜修改之參照檔'!$A$1:$K$737,6,FALSE)</f>
        <v>薑1.5K</v>
      </c>
      <c r="I27" s="167" t="str">
        <f>VLOOKUP($D27,'配合食譜修改之參照檔'!$A$1:$K$737,7,FALSE)</f>
        <v>辣椒0.9K</v>
      </c>
      <c r="J27" s="167" t="str">
        <f>VLOOKUP($D27,'配合食譜修改之參照檔'!$A$1:$K$737,8,FALSE)</f>
        <v>麻油</v>
      </c>
      <c r="K27" s="167">
        <f>VLOOKUP($D27,'配合食譜修改之參照檔'!$A$1:$K$737,9,FALSE)</f>
        <v>0</v>
      </c>
      <c r="L27" s="6"/>
      <c r="M27" s="6"/>
      <c r="N27" s="6"/>
      <c r="O27" s="6"/>
      <c r="P27" s="6"/>
      <c r="Q27" s="6"/>
      <c r="R27" s="6"/>
      <c r="S27" s="6"/>
      <c r="T27" s="225"/>
    </row>
    <row r="28" spans="1:20" ht="17.25" customHeight="1">
      <c r="A28" s="213"/>
      <c r="B28" s="213"/>
      <c r="C28" s="195"/>
      <c r="D28" s="171" t="s">
        <v>700</v>
      </c>
      <c r="E28" s="167" t="str">
        <f>VLOOKUP($D28,'配合食譜修改之參照檔'!$A$1:$K$737,3,FALSE)</f>
        <v>蛋33K</v>
      </c>
      <c r="F28" s="167" t="str">
        <f>VLOOKUP($D28,'配合食譜修改之參照檔'!$A$1:$K$737,4,FALSE)</f>
        <v>蔥1.5K</v>
      </c>
      <c r="G28" s="167" t="str">
        <f>VLOOKUP($D28,'配合食譜修改之參照檔'!$A$1:$K$737,5,FALSE)</f>
        <v>紅蘿蔔3K</v>
      </c>
      <c r="H28" s="167">
        <f>VLOOKUP($D28,'配合食譜修改之參照檔'!$A$1:$K$737,6,FALSE)</f>
        <v>0</v>
      </c>
      <c r="I28" s="167">
        <f>VLOOKUP($D28,'配合食譜修改之參照檔'!$A$1:$K$737,7,FALSE)</f>
        <v>0</v>
      </c>
      <c r="J28" s="177">
        <f>VLOOKUP($D28,'配合食譜修改之參照檔'!$A$1:$K$737,8,FALSE)</f>
        <v>0</v>
      </c>
      <c r="K28" s="177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225"/>
    </row>
    <row r="29" spans="1:20" ht="16.5" customHeight="1">
      <c r="A29" s="213"/>
      <c r="B29" s="213"/>
      <c r="C29" s="195"/>
      <c r="D29" s="179" t="s">
        <v>701</v>
      </c>
      <c r="E29" s="167" t="str">
        <f>VLOOKUP($D29,'配合食譜修改之參照檔'!$A$1:$K$737,3,FALSE)</f>
        <v>鵝白菜33K</v>
      </c>
      <c r="F29" s="167" t="str">
        <f>VLOOKUP($D29,'配合食譜修改之參照檔'!$A$1:$K$737,4,FALSE)</f>
        <v>蒜1.2K</v>
      </c>
      <c r="G29" s="167">
        <f>VLOOKUP($D29,'配合食譜修改之參照檔'!$A$1:$K$737,5,FALSE)</f>
        <v>0</v>
      </c>
      <c r="H29" s="167">
        <f>VLOOKUP($D29,'配合食譜修改之參照檔'!$A$1:$K$737,6,FALSE)</f>
        <v>0</v>
      </c>
      <c r="I29" s="167">
        <f>VLOOKUP($D29,'配合食譜修改之參照檔'!$A$1:$K$737,7,FALSE)</f>
        <v>0</v>
      </c>
      <c r="J29" s="167">
        <f>VLOOKUP($D29,'配合食譜修改之參照檔'!$A$1:$K$737,8,FALSE)</f>
        <v>0</v>
      </c>
      <c r="K29" s="177">
        <f>VLOOKUP($D29,'配合食譜修改之參照檔'!$A$1:$K$737,9,FALSE)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225"/>
    </row>
    <row r="30" spans="1:20" ht="22.5" customHeight="1">
      <c r="A30" s="213"/>
      <c r="B30" s="213"/>
      <c r="C30" s="195"/>
      <c r="D30" s="171" t="s">
        <v>705</v>
      </c>
      <c r="E30" s="167" t="str">
        <f>VLOOKUP($D30,'配合食譜修改之參照檔'!$A$1:$K$737,3,FALSE)</f>
        <v>小魚乾0.9K</v>
      </c>
      <c r="F30" s="167" t="str">
        <f>VLOOKUP($D30,'配合食譜修改之參照檔'!$A$1:$K$737,4,FALSE)</f>
        <v>豆腐18K</v>
      </c>
      <c r="G30" s="167" t="str">
        <f>VLOOKUP($D30,'配合食譜修改之參照檔'!$A$1:$K$737,5,FALSE)</f>
        <v>味噌6K</v>
      </c>
      <c r="H30" s="167" t="str">
        <f>VLOOKUP($D30,'配合食譜修改之參照檔'!$A$1:$K$737,6,FALSE)</f>
        <v>海帶芽0.6K</v>
      </c>
      <c r="I30" s="167">
        <f>VLOOKUP($D30,'配合食譜修改之參照檔'!$A$1:$K$737,7,FALSE)</f>
        <v>0</v>
      </c>
      <c r="J30" s="177"/>
      <c r="K30" s="177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225"/>
    </row>
    <row r="31" spans="1:20" ht="18" customHeight="1">
      <c r="A31" s="196" t="s">
        <v>87</v>
      </c>
      <c r="B31" s="196"/>
      <c r="C31" s="196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197"/>
      <c r="M31" s="197"/>
      <c r="N31" s="197"/>
      <c r="O31" s="197"/>
      <c r="P31" s="197"/>
      <c r="Q31" s="197"/>
      <c r="R31" s="197"/>
      <c r="S31" s="197"/>
      <c r="T31" s="225"/>
    </row>
    <row r="32" spans="1:20" ht="28.5" customHeight="1">
      <c r="A32" s="224" t="s">
        <v>19</v>
      </c>
      <c r="B32" s="224"/>
      <c r="C32" s="224"/>
      <c r="D32" s="200" t="s">
        <v>746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  <c r="T32" s="225"/>
    </row>
    <row r="33" spans="1:20" ht="6" customHeigh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3"/>
    </row>
    <row r="34" spans="1:20" ht="13.5" customHeight="1">
      <c r="A34" s="193" t="s">
        <v>651</v>
      </c>
      <c r="B34" s="194" t="s">
        <v>583</v>
      </c>
      <c r="C34" s="195" t="s">
        <v>593</v>
      </c>
      <c r="D34" s="182" t="s">
        <v>193</v>
      </c>
      <c r="E34" s="167" t="str">
        <f>VLOOKUP($D34,'配合食譜修改之參照檔'!$A$1:$K$737,3,FALSE)</f>
        <v>絞肉24K</v>
      </c>
      <c r="F34" s="167" t="str">
        <f>VLOOKUP($D34,'配合食譜修改之參照檔'!$A$1:$K$737,4,FALSE)</f>
        <v>小方豆乾12K</v>
      </c>
      <c r="G34" s="167" t="str">
        <f>VLOOKUP($D34,'配合食譜修改之參照檔'!$A$1:$K$737,5,FALSE)</f>
        <v>豆瓣醬6K</v>
      </c>
      <c r="H34" s="167" t="str">
        <f>VLOOKUP($D34,'配合食譜修改之參照檔'!$A$1:$K$737,6,FALSE)</f>
        <v>洋蔥15K</v>
      </c>
      <c r="I34" s="167">
        <f>VLOOKUP($D34,'配合食譜修改之參照檔'!$A$1:$K$737,7,FALSE)</f>
        <v>0</v>
      </c>
      <c r="J34" s="167">
        <f>VLOOKUP($D34,'配合食譜修改之參照檔'!$A$1:$K$737,8,FALSE)</f>
        <v>0</v>
      </c>
      <c r="K34" s="167">
        <f>VLOOKUP($D34,'配合食譜修改之參照檔'!$A$1:$K$737,9,FALSE)</f>
        <v>0</v>
      </c>
      <c r="L34" s="6"/>
      <c r="M34" s="6"/>
      <c r="N34" s="6"/>
      <c r="O34" s="6"/>
      <c r="P34" s="6"/>
      <c r="Q34" s="6"/>
      <c r="R34" s="6"/>
      <c r="S34" s="6"/>
      <c r="T34" s="226"/>
    </row>
    <row r="35" spans="1:20" ht="15.75" customHeight="1">
      <c r="A35" s="193"/>
      <c r="B35" s="194"/>
      <c r="C35" s="195"/>
      <c r="D35" s="183" t="s">
        <v>696</v>
      </c>
      <c r="E35" s="167" t="str">
        <f>VLOOKUP($D35,'配合食譜修改之參照檔'!$A$1:$K$737,3,FALSE)</f>
        <v>豆芽15K</v>
      </c>
      <c r="F35" s="167" t="str">
        <f>VLOOKUP($D35,'配合食譜修改之參照檔'!$A$1:$K$737,4,FALSE)</f>
        <v>韭菜3.9K</v>
      </c>
      <c r="G35" s="167" t="str">
        <f>VLOOKUP($D35,'配合食譜修改之參照檔'!$A$1:$K$737,5,FALSE)</f>
        <v>甜不辣21K</v>
      </c>
      <c r="H35" s="167">
        <f>VLOOKUP($D35,'配合食譜修改之參照檔'!$A$1:$K$737,6,FALSE)</f>
        <v>0</v>
      </c>
      <c r="I35" s="167">
        <f>VLOOKUP($D35,'配合食譜修改之參照檔'!$A$1:$K$737,7,FALSE)</f>
        <v>0</v>
      </c>
      <c r="J35" s="167">
        <f>VLOOKUP($D35,'配合食譜修改之參照檔'!$A$1:$K$737,8,FALSE)</f>
        <v>0</v>
      </c>
      <c r="K35" s="167">
        <f>VLOOKUP($D35,'配合食譜修改之參照檔'!$A$1:$K$737,9,FALSE)</f>
        <v>0</v>
      </c>
      <c r="L35" s="27"/>
      <c r="M35" s="27"/>
      <c r="N35" s="27"/>
      <c r="O35" s="28"/>
      <c r="P35" s="28"/>
      <c r="Q35" s="28"/>
      <c r="R35" s="28"/>
      <c r="S35" s="28"/>
      <c r="T35" s="226"/>
    </row>
    <row r="36" spans="1:20" ht="18.75" customHeight="1">
      <c r="A36" s="193"/>
      <c r="B36" s="194"/>
      <c r="C36" s="195"/>
      <c r="D36" s="184" t="s">
        <v>181</v>
      </c>
      <c r="E36" s="167" t="str">
        <f>VLOOKUP($D36,'配合食譜修改之參照檔'!$A$1:$K$737,3,FALSE)</f>
        <v>花棷菜40K</v>
      </c>
      <c r="F36" s="167" t="str">
        <f>VLOOKUP($D36,'配合食譜修改之參照檔'!$A$1:$K$737,4,FALSE)</f>
        <v>紅蘿蔔3K</v>
      </c>
      <c r="G36" s="167">
        <f>VLOOKUP($D36,'配合食譜修改之參照檔'!$A$1:$K$737,5,FALSE)</f>
        <v>0</v>
      </c>
      <c r="H36" s="167">
        <f>VLOOKUP($D36,'配合食譜修改之參照檔'!$A$1:$K$737,6,FALSE)</f>
        <v>0</v>
      </c>
      <c r="I36" s="167">
        <f>VLOOKUP($D36,'配合食譜修改之參照檔'!$A$1:$K$737,7,FALSE)</f>
        <v>0</v>
      </c>
      <c r="J36" s="167">
        <f>VLOOKUP($D36,'配合食譜修改之參照檔'!$A$1:$K$737,8,FALSE)</f>
        <v>0</v>
      </c>
      <c r="K36" s="167">
        <f>VLOOKUP($D36,'配合食譜修改之參照檔'!$A$1:$K$737,9,FALSE)</f>
        <v>0</v>
      </c>
      <c r="L36" s="7"/>
      <c r="M36" s="7"/>
      <c r="N36" s="7"/>
      <c r="O36" s="8"/>
      <c r="P36" s="8"/>
      <c r="Q36" s="8"/>
      <c r="R36" s="8"/>
      <c r="S36" s="8"/>
      <c r="T36" s="226"/>
    </row>
    <row r="37" spans="1:20" ht="21" customHeight="1">
      <c r="A37" s="193"/>
      <c r="B37" s="194"/>
      <c r="C37" s="195"/>
      <c r="D37" s="168" t="s">
        <v>706</v>
      </c>
      <c r="E37" s="167" t="str">
        <f>VLOOKUP($D37,'配合食譜修改之參照檔'!$A$1:$K$737,3,FALSE)</f>
        <v>大黃瓜15K</v>
      </c>
      <c r="F37" s="167" t="str">
        <f>VLOOKUP($D37,'配合食譜修改之參照檔'!$A$1:$K$737,4,FALSE)</f>
        <v>魚丸18K</v>
      </c>
      <c r="G37" s="167" t="str">
        <f>VLOOKUP($D37,'配合食譜修改之參照檔'!$A$1:$K$737,5,FALSE)</f>
        <v>芹菜1.5K</v>
      </c>
      <c r="H37" s="167">
        <f>VLOOKUP($D37,'配合食譜修改之參照檔'!$A$1:$K$737,6,FALSE)</f>
        <v>0</v>
      </c>
      <c r="I37" s="167">
        <f>VLOOKUP($D37,'配合食譜修改之參照檔'!$A$1:$K$737,7,FALSE)</f>
        <v>0</v>
      </c>
      <c r="J37" s="167">
        <f>VLOOKUP($D37,'配合食譜修改之參照檔'!$A$1:$K$737,8,FALSE)</f>
        <v>0</v>
      </c>
      <c r="K37" s="167">
        <f>VLOOKUP($D37,'配合食譜修改之參照檔'!$A$1:$K$737,9,FALSE)</f>
        <v>0</v>
      </c>
      <c r="L37" s="27"/>
      <c r="M37" s="27"/>
      <c r="N37" s="27"/>
      <c r="O37" s="28"/>
      <c r="P37" s="28"/>
      <c r="Q37" s="28"/>
      <c r="R37" s="28"/>
      <c r="S37" s="28"/>
      <c r="T37" s="226"/>
    </row>
    <row r="38" spans="1:20" ht="18" customHeight="1">
      <c r="A38" s="196" t="s">
        <v>87</v>
      </c>
      <c r="B38" s="196"/>
      <c r="C38" s="196"/>
      <c r="D38" s="26" t="s">
        <v>24</v>
      </c>
      <c r="E38" s="19">
        <v>661.5</v>
      </c>
      <c r="F38" s="21" t="s">
        <v>25</v>
      </c>
      <c r="G38" s="6">
        <v>24.7</v>
      </c>
      <c r="H38" s="6" t="s">
        <v>26</v>
      </c>
      <c r="I38" s="6">
        <v>26.9</v>
      </c>
      <c r="J38" s="6" t="s">
        <v>27</v>
      </c>
      <c r="K38" s="6">
        <v>105</v>
      </c>
      <c r="L38" s="197"/>
      <c r="M38" s="197"/>
      <c r="N38" s="197"/>
      <c r="O38" s="197"/>
      <c r="P38" s="197"/>
      <c r="Q38" s="197"/>
      <c r="R38" s="197"/>
      <c r="S38" s="197"/>
      <c r="T38" s="226"/>
    </row>
    <row r="39" spans="1:20" ht="29.25" customHeight="1">
      <c r="A39" s="216" t="s">
        <v>19</v>
      </c>
      <c r="B39" s="216"/>
      <c r="C39" s="216"/>
      <c r="D39" s="236" t="s">
        <v>747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26"/>
    </row>
    <row r="40" spans="1:20" ht="6" customHeight="1">
      <c r="A40" s="231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3"/>
    </row>
    <row r="41" spans="1:20" ht="13.5" customHeight="1">
      <c r="A41" s="193" t="s">
        <v>652</v>
      </c>
      <c r="B41" s="194" t="s">
        <v>653</v>
      </c>
      <c r="C41" s="195"/>
      <c r="D41" s="187" t="s">
        <v>656</v>
      </c>
      <c r="E41" s="167" t="str">
        <f>VLOOKUP($D41,'配合食譜修改之參照檔'!$A$1:$K$737,3,FALSE)</f>
        <v>每人一個</v>
      </c>
      <c r="F41" s="167">
        <f>VLOOKUP($D41,'配合食譜修改之參照檔'!$A$1:$K$737,4,FALSE)</f>
        <v>0</v>
      </c>
      <c r="G41" s="167">
        <f>VLOOKUP($D41,'配合食譜修改之參照檔'!$A$1:$K$737,5,FALSE)</f>
        <v>0</v>
      </c>
      <c r="H41" s="167">
        <f>VLOOKUP($D41,'配合食譜修改之參照檔'!$A$1:$K$737,6,FALSE)</f>
        <v>0</v>
      </c>
      <c r="I41" s="167">
        <f>VLOOKUP($D41,'配合食譜修改之參照檔'!$A$1:$K$737,7,FALSE)</f>
        <v>0</v>
      </c>
      <c r="J41" s="167">
        <f>VLOOKUP($D41,'配合食譜修改之參照檔'!$A$1:$K$737,8,FALSE)</f>
        <v>0</v>
      </c>
      <c r="K41" s="167">
        <f>VLOOKUP($D41,'配合食譜修改之參照檔'!$A$1:$K$737,9,FALSE)</f>
        <v>0</v>
      </c>
      <c r="L41" s="6"/>
      <c r="M41" s="6"/>
      <c r="N41" s="6"/>
      <c r="O41" s="6"/>
      <c r="P41" s="6"/>
      <c r="Q41" s="6"/>
      <c r="R41" s="6"/>
      <c r="S41" s="6"/>
      <c r="T41" s="176"/>
    </row>
    <row r="42" spans="1:20" ht="15.75" customHeight="1">
      <c r="A42" s="193"/>
      <c r="B42" s="194"/>
      <c r="C42" s="195"/>
      <c r="D42" s="183" t="s">
        <v>359</v>
      </c>
      <c r="E42" s="167" t="str">
        <f>VLOOKUP($D42,'配合食譜修改之參照檔'!$A$1:$K$737,3,FALSE)</f>
        <v>薯條36K</v>
      </c>
      <c r="F42" s="167" t="str">
        <f>VLOOKUP($D42,'配合食譜修改之參照檔'!$A$1:$K$737,4,FALSE)</f>
        <v>胡椒塩2盒</v>
      </c>
      <c r="G42" s="167">
        <f>VLOOKUP($D42,'配合食譜修改之參照檔'!$A$1:$K$737,5,FALSE)</f>
        <v>0</v>
      </c>
      <c r="H42" s="167">
        <f>VLOOKUP($D42,'配合食譜修改之參照檔'!$A$1:$K$737,6,FALSE)</f>
        <v>0</v>
      </c>
      <c r="I42" s="167">
        <f>VLOOKUP($D42,'配合食譜修改之參照檔'!$A$1:$K$737,7,FALSE)</f>
        <v>0</v>
      </c>
      <c r="J42" s="167">
        <f>VLOOKUP($D42,'配合食譜修改之參照檔'!$A$1:$K$737,8,FALSE)</f>
        <v>0</v>
      </c>
      <c r="K42" s="167">
        <f>VLOOKUP($D42,'配合食譜修改之參照檔'!$A$1:$K$737,9,FALSE)</f>
        <v>0</v>
      </c>
      <c r="L42" s="27"/>
      <c r="M42" s="27"/>
      <c r="N42" s="27"/>
      <c r="O42" s="28"/>
      <c r="P42" s="28"/>
      <c r="Q42" s="28"/>
      <c r="R42" s="28"/>
      <c r="S42" s="28"/>
      <c r="T42" s="3"/>
    </row>
    <row r="43" spans="1:20" ht="32.25" customHeight="1">
      <c r="A43" s="193"/>
      <c r="B43" s="194"/>
      <c r="C43" s="195"/>
      <c r="D43" s="168" t="s">
        <v>657</v>
      </c>
      <c r="E43" s="167" t="str">
        <f>VLOOKUP($D43,'配合食譜修改之參照檔'!$A$1:$K$737,3,FALSE)</f>
        <v>玉米醬2缶</v>
      </c>
      <c r="F43" s="167" t="str">
        <f>VLOOKUP($D43,'配合食譜修改之參照檔'!$A$1:$K$737,4,FALSE)</f>
        <v>安佳奶油4塊</v>
      </c>
      <c r="G43" s="167" t="str">
        <f>VLOOKUP($D43,'配合食譜修改之參照檔'!$A$1:$K$737,5,FALSE)</f>
        <v>蛋9K</v>
      </c>
      <c r="H43" s="167" t="str">
        <f>VLOOKUP($D43,'配合食譜修改之參照檔'!$A$1:$K$737,6,FALSE)</f>
        <v>玉米粒15K</v>
      </c>
      <c r="I43" s="167">
        <f>VLOOKUP($D43,'配合食譜修改之參照檔'!$A$1:$K$737,7,FALSE)</f>
        <v>0</v>
      </c>
      <c r="J43" s="167">
        <f>VLOOKUP($D43,'配合食譜修改之參照檔'!$A$1:$K$737,8,FALSE)</f>
        <v>0</v>
      </c>
      <c r="K43" s="167">
        <f>VLOOKUP($D43,'配合食譜修改之參照檔'!$A$1:$K$737,9,FALSE)</f>
        <v>0</v>
      </c>
      <c r="L43" s="27"/>
      <c r="M43" s="27"/>
      <c r="N43" s="27"/>
      <c r="O43" s="28"/>
      <c r="P43" s="28"/>
      <c r="Q43" s="28"/>
      <c r="R43" s="28"/>
      <c r="S43" s="28"/>
      <c r="T43" s="3"/>
    </row>
    <row r="44" spans="1:20" ht="18" customHeight="1">
      <c r="A44" s="196" t="s">
        <v>87</v>
      </c>
      <c r="B44" s="196"/>
      <c r="C44" s="196"/>
      <c r="D44" s="26" t="s">
        <v>24</v>
      </c>
      <c r="E44" s="19">
        <v>661.5</v>
      </c>
      <c r="F44" s="21" t="s">
        <v>25</v>
      </c>
      <c r="G44" s="6">
        <v>24.7</v>
      </c>
      <c r="H44" s="6" t="s">
        <v>26</v>
      </c>
      <c r="I44" s="6">
        <v>26.9</v>
      </c>
      <c r="J44" s="6" t="s">
        <v>27</v>
      </c>
      <c r="K44" s="6">
        <v>105</v>
      </c>
      <c r="L44" s="197"/>
      <c r="M44" s="197"/>
      <c r="N44" s="197"/>
      <c r="O44" s="197"/>
      <c r="P44" s="197"/>
      <c r="Q44" s="197"/>
      <c r="R44" s="197"/>
      <c r="S44" s="197"/>
      <c r="T44" s="3"/>
    </row>
    <row r="45" spans="5:16" ht="16.5">
      <c r="E45" s="235" t="s">
        <v>460</v>
      </c>
      <c r="F45" s="235"/>
      <c r="G45" s="235"/>
      <c r="H45" s="172" t="s">
        <v>457</v>
      </c>
      <c r="I45" s="173"/>
      <c r="J45" s="173"/>
      <c r="K45" s="173"/>
      <c r="L45" s="235" t="s">
        <v>458</v>
      </c>
      <c r="M45" s="235"/>
      <c r="N45" s="235"/>
      <c r="O45" s="172" t="s">
        <v>459</v>
      </c>
      <c r="P45" s="174"/>
    </row>
    <row r="51" ht="16.5">
      <c r="T51" s="4"/>
    </row>
  </sheetData>
  <sheetProtection/>
  <mergeCells count="70">
    <mergeCell ref="A40:T40"/>
    <mergeCell ref="T7:T12"/>
    <mergeCell ref="E45:G45"/>
    <mergeCell ref="L45:N45"/>
    <mergeCell ref="L31:S31"/>
    <mergeCell ref="A38:C38"/>
    <mergeCell ref="L38:S38"/>
    <mergeCell ref="D32:S32"/>
    <mergeCell ref="A33:T33"/>
    <mergeCell ref="D39:S39"/>
    <mergeCell ref="M3:M6"/>
    <mergeCell ref="O3:O5"/>
    <mergeCell ref="P3:P5"/>
    <mergeCell ref="A18:C18"/>
    <mergeCell ref="L18:S18"/>
    <mergeCell ref="A19:C19"/>
    <mergeCell ref="A7:A10"/>
    <mergeCell ref="B7:B10"/>
    <mergeCell ref="A12:C12"/>
    <mergeCell ref="D12:S12"/>
    <mergeCell ref="C21:C23"/>
    <mergeCell ref="T21:T25"/>
    <mergeCell ref="T27:T32"/>
    <mergeCell ref="T34:T39"/>
    <mergeCell ref="Q1:S1"/>
    <mergeCell ref="L2:N2"/>
    <mergeCell ref="O2:S2"/>
    <mergeCell ref="N3:N6"/>
    <mergeCell ref="Q3:Q5"/>
    <mergeCell ref="R3:R5"/>
    <mergeCell ref="A31:C31"/>
    <mergeCell ref="A39:C39"/>
    <mergeCell ref="L24:S24"/>
    <mergeCell ref="T14:T19"/>
    <mergeCell ref="A20:T20"/>
    <mergeCell ref="A26:T26"/>
    <mergeCell ref="A32:C32"/>
    <mergeCell ref="A25:C25"/>
    <mergeCell ref="A24:C24"/>
    <mergeCell ref="D25:S25"/>
    <mergeCell ref="A27:A30"/>
    <mergeCell ref="B27:B30"/>
    <mergeCell ref="C27:C30"/>
    <mergeCell ref="C7:C10"/>
    <mergeCell ref="D3:D6"/>
    <mergeCell ref="A34:A37"/>
    <mergeCell ref="B34:B37"/>
    <mergeCell ref="C34:C37"/>
    <mergeCell ref="A21:A23"/>
    <mergeCell ref="B21:B23"/>
    <mergeCell ref="D2:K2"/>
    <mergeCell ref="D19:S19"/>
    <mergeCell ref="L3:L6"/>
    <mergeCell ref="A14:A17"/>
    <mergeCell ref="B14:B17"/>
    <mergeCell ref="C14:C17"/>
    <mergeCell ref="A13:T13"/>
    <mergeCell ref="L11:S11"/>
    <mergeCell ref="A11:C11"/>
    <mergeCell ref="S3:S5"/>
    <mergeCell ref="A41:A43"/>
    <mergeCell ref="B41:B43"/>
    <mergeCell ref="C41:C43"/>
    <mergeCell ref="A44:C44"/>
    <mergeCell ref="L44:S44"/>
    <mergeCell ref="T2:T6"/>
    <mergeCell ref="A2:A6"/>
    <mergeCell ref="B2:B6"/>
    <mergeCell ref="C2:C6"/>
    <mergeCell ref="E3:K6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xSplit="2" ySplit="1" topLeftCell="C1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37" sqref="E137"/>
    </sheetView>
  </sheetViews>
  <sheetFormatPr defaultColWidth="9.00390625" defaultRowHeight="16.5"/>
  <cols>
    <col min="1" max="1" width="11.75390625" style="38" customWidth="1"/>
    <col min="2" max="2" width="11.125" style="78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88</v>
      </c>
      <c r="B1" s="78" t="s">
        <v>89</v>
      </c>
      <c r="C1" s="38" t="s">
        <v>441</v>
      </c>
      <c r="D1" s="38" t="s">
        <v>442</v>
      </c>
      <c r="E1" s="38" t="s">
        <v>443</v>
      </c>
      <c r="F1" s="38" t="s">
        <v>444</v>
      </c>
      <c r="G1" s="38" t="s">
        <v>445</v>
      </c>
      <c r="H1" s="38" t="s">
        <v>446</v>
      </c>
      <c r="I1" s="38" t="s">
        <v>447</v>
      </c>
    </row>
    <row r="2" spans="1:6" ht="16.5">
      <c r="A2" s="46" t="s">
        <v>90</v>
      </c>
      <c r="B2" s="79" t="s">
        <v>33</v>
      </c>
      <c r="C2" s="19" t="s">
        <v>477</v>
      </c>
      <c r="D2" s="19" t="s">
        <v>478</v>
      </c>
      <c r="E2" s="19" t="s">
        <v>479</v>
      </c>
      <c r="F2" s="9" t="s">
        <v>480</v>
      </c>
    </row>
    <row r="3" spans="1:2" ht="16.5">
      <c r="A3" s="47"/>
      <c r="B3" s="79" t="s">
        <v>91</v>
      </c>
    </row>
    <row r="4" spans="1:2" ht="16.5">
      <c r="A4" s="47"/>
      <c r="B4" s="79" t="s">
        <v>32</v>
      </c>
    </row>
    <row r="5" spans="1:2" ht="16.5">
      <c r="A5" s="48"/>
      <c r="B5" s="80" t="s">
        <v>34</v>
      </c>
    </row>
    <row r="6" spans="1:9" ht="16.5">
      <c r="A6" s="46" t="s">
        <v>92</v>
      </c>
      <c r="B6" s="81" t="s">
        <v>93</v>
      </c>
      <c r="C6" s="15" t="s">
        <v>93</v>
      </c>
      <c r="D6" s="13" t="s">
        <v>94</v>
      </c>
      <c r="E6" s="13" t="s">
        <v>95</v>
      </c>
      <c r="F6" s="12" t="s">
        <v>31</v>
      </c>
      <c r="G6" s="13" t="s">
        <v>30</v>
      </c>
      <c r="H6" s="13" t="s">
        <v>96</v>
      </c>
      <c r="I6" s="16" t="s">
        <v>29</v>
      </c>
    </row>
    <row r="7" spans="1:2" ht="16.5">
      <c r="A7" s="47"/>
      <c r="B7" s="82" t="s">
        <v>94</v>
      </c>
    </row>
    <row r="8" spans="1:2" ht="16.5">
      <c r="A8" s="47"/>
      <c r="B8" s="82" t="s">
        <v>95</v>
      </c>
    </row>
    <row r="9" spans="1:2" ht="16.5">
      <c r="A9" s="47"/>
      <c r="B9" s="83" t="s">
        <v>31</v>
      </c>
    </row>
    <row r="10" spans="1:2" ht="16.5">
      <c r="A10" s="47"/>
      <c r="B10" s="82" t="s">
        <v>30</v>
      </c>
    </row>
    <row r="11" spans="1:2" ht="16.5">
      <c r="A11" s="47"/>
      <c r="B11" s="82" t="s">
        <v>96</v>
      </c>
    </row>
    <row r="12" spans="1:2" ht="16.5">
      <c r="A12" s="48"/>
      <c r="B12" s="84" t="s">
        <v>29</v>
      </c>
    </row>
    <row r="13" spans="1:9" ht="16.5">
      <c r="A13" s="123" t="s">
        <v>672</v>
      </c>
      <c r="B13" s="80" t="s">
        <v>97</v>
      </c>
      <c r="C13" s="9" t="s">
        <v>673</v>
      </c>
      <c r="D13" s="39" t="s">
        <v>674</v>
      </c>
      <c r="E13" s="39" t="s">
        <v>688</v>
      </c>
      <c r="F13" s="39" t="s">
        <v>675</v>
      </c>
      <c r="G13" s="39" t="s">
        <v>676</v>
      </c>
      <c r="H13" s="43" t="s">
        <v>677</v>
      </c>
      <c r="I13" s="40" t="s">
        <v>678</v>
      </c>
    </row>
    <row r="14" spans="1:2" ht="16.5">
      <c r="A14" s="124"/>
      <c r="B14" s="85" t="s">
        <v>43</v>
      </c>
    </row>
    <row r="15" spans="1:2" ht="16.5">
      <c r="A15" s="124"/>
      <c r="B15" s="85" t="s">
        <v>98</v>
      </c>
    </row>
    <row r="16" spans="1:2" ht="16.5">
      <c r="A16" s="124"/>
      <c r="B16" s="85" t="s">
        <v>99</v>
      </c>
    </row>
    <row r="17" spans="1:2" ht="16.5">
      <c r="A17" s="124"/>
      <c r="B17" s="85" t="s">
        <v>100</v>
      </c>
    </row>
    <row r="18" spans="1:2" ht="16.5">
      <c r="A18" s="124"/>
      <c r="B18" s="86" t="s">
        <v>101</v>
      </c>
    </row>
    <row r="19" spans="1:2" ht="16.5">
      <c r="A19" s="125"/>
      <c r="B19" s="87" t="s">
        <v>29</v>
      </c>
    </row>
    <row r="20" spans="1:4" ht="16.5">
      <c r="A20" s="46" t="s">
        <v>102</v>
      </c>
      <c r="B20" s="79" t="s">
        <v>103</v>
      </c>
      <c r="C20" s="19" t="s">
        <v>475</v>
      </c>
      <c r="D20" s="19" t="s">
        <v>476</v>
      </c>
    </row>
    <row r="21" spans="1:2" ht="16.5">
      <c r="A21" s="48"/>
      <c r="B21" s="79" t="s">
        <v>104</v>
      </c>
    </row>
    <row r="22" spans="1:3" ht="16.5">
      <c r="A22" s="38" t="s">
        <v>105</v>
      </c>
      <c r="B22" s="84" t="s">
        <v>106</v>
      </c>
      <c r="C22" s="175" t="s">
        <v>481</v>
      </c>
    </row>
    <row r="23" spans="1:4" ht="16.5">
      <c r="A23" s="46" t="s">
        <v>107</v>
      </c>
      <c r="B23" s="79" t="s">
        <v>108</v>
      </c>
      <c r="C23" s="19" t="s">
        <v>473</v>
      </c>
      <c r="D23" s="21" t="s">
        <v>474</v>
      </c>
    </row>
    <row r="24" spans="1:2" ht="16.5">
      <c r="A24" s="48"/>
      <c r="B24" s="88" t="s">
        <v>109</v>
      </c>
    </row>
    <row r="25" spans="1:8" ht="16.5">
      <c r="A25" s="126" t="s">
        <v>110</v>
      </c>
      <c r="B25" s="79" t="s">
        <v>111</v>
      </c>
      <c r="C25" s="19" t="s">
        <v>111</v>
      </c>
      <c r="D25" s="19" t="s">
        <v>112</v>
      </c>
      <c r="E25" s="45" t="s">
        <v>43</v>
      </c>
      <c r="F25" s="19" t="s">
        <v>113</v>
      </c>
      <c r="G25" s="19" t="s">
        <v>114</v>
      </c>
      <c r="H25" s="21" t="s">
        <v>115</v>
      </c>
    </row>
    <row r="26" spans="1:2" ht="16.5">
      <c r="A26" s="127"/>
      <c r="B26" s="79" t="s">
        <v>112</v>
      </c>
    </row>
    <row r="27" spans="1:2" ht="16.5">
      <c r="A27" s="127"/>
      <c r="B27" s="89" t="s">
        <v>43</v>
      </c>
    </row>
    <row r="28" spans="1:2" ht="16.5">
      <c r="A28" s="127"/>
      <c r="B28" s="79" t="s">
        <v>113</v>
      </c>
    </row>
    <row r="29" spans="1:2" ht="16.5">
      <c r="A29" s="127"/>
      <c r="B29" s="79" t="s">
        <v>114</v>
      </c>
    </row>
    <row r="30" spans="1:2" ht="16.5">
      <c r="A30" s="128"/>
      <c r="B30" s="88" t="s">
        <v>115</v>
      </c>
    </row>
    <row r="31" spans="1:8" ht="16.5">
      <c r="A31" s="46" t="s">
        <v>116</v>
      </c>
      <c r="B31" s="84" t="s">
        <v>117</v>
      </c>
      <c r="C31" s="16" t="s">
        <v>117</v>
      </c>
      <c r="D31" s="15" t="s">
        <v>62</v>
      </c>
      <c r="E31" s="21" t="s">
        <v>118</v>
      </c>
      <c r="F31" s="16" t="s">
        <v>119</v>
      </c>
      <c r="G31" s="13" t="s">
        <v>120</v>
      </c>
      <c r="H31" s="16" t="s">
        <v>121</v>
      </c>
    </row>
    <row r="32" spans="1:2" ht="16.5">
      <c r="A32" s="47"/>
      <c r="B32" s="81" t="s">
        <v>62</v>
      </c>
    </row>
    <row r="33" spans="1:2" ht="16.5">
      <c r="A33" s="47"/>
      <c r="B33" s="88" t="s">
        <v>118</v>
      </c>
    </row>
    <row r="34" spans="1:2" ht="16.5">
      <c r="A34" s="47"/>
      <c r="B34" s="84" t="s">
        <v>119</v>
      </c>
    </row>
    <row r="35" spans="1:2" ht="16.5">
      <c r="A35" s="47"/>
      <c r="B35" s="82" t="s">
        <v>120</v>
      </c>
    </row>
    <row r="36" spans="1:2" ht="16.5">
      <c r="A36" s="48"/>
      <c r="B36" s="84" t="s">
        <v>121</v>
      </c>
    </row>
    <row r="37" spans="1:8" ht="16.5">
      <c r="A37" s="46" t="s">
        <v>122</v>
      </c>
      <c r="B37" s="79" t="s">
        <v>93</v>
      </c>
      <c r="C37" s="19" t="s">
        <v>482</v>
      </c>
      <c r="D37" s="19" t="s">
        <v>483</v>
      </c>
      <c r="E37" s="21" t="s">
        <v>484</v>
      </c>
      <c r="F37" s="40" t="s">
        <v>485</v>
      </c>
      <c r="G37" s="21" t="s">
        <v>486</v>
      </c>
      <c r="H37" s="21" t="s">
        <v>487</v>
      </c>
    </row>
    <row r="38" spans="1:2" ht="16.5">
      <c r="A38" s="47"/>
      <c r="B38" s="79" t="s">
        <v>43</v>
      </c>
    </row>
    <row r="39" spans="1:2" ht="16.5">
      <c r="A39" s="47"/>
      <c r="B39" s="88" t="s">
        <v>123</v>
      </c>
    </row>
    <row r="40" spans="1:2" ht="16.5">
      <c r="A40" s="47"/>
      <c r="B40" s="87" t="s">
        <v>124</v>
      </c>
    </row>
    <row r="41" spans="1:2" ht="16.5">
      <c r="A41" s="47"/>
      <c r="B41" s="88" t="s">
        <v>72</v>
      </c>
    </row>
    <row r="42" spans="1:2" ht="16.5">
      <c r="A42" s="48"/>
      <c r="B42" s="88" t="s">
        <v>125</v>
      </c>
    </row>
    <row r="43" spans="1:9" ht="16.5">
      <c r="A43" s="46" t="s">
        <v>126</v>
      </c>
      <c r="B43" s="79" t="s">
        <v>31</v>
      </c>
      <c r="C43" s="19" t="s">
        <v>31</v>
      </c>
      <c r="D43" s="21" t="s">
        <v>127</v>
      </c>
      <c r="E43" s="21" t="s">
        <v>115</v>
      </c>
      <c r="F43" s="40" t="s">
        <v>128</v>
      </c>
      <c r="G43" s="21" t="s">
        <v>129</v>
      </c>
      <c r="H43" s="21" t="s">
        <v>93</v>
      </c>
      <c r="I43" s="21" t="s">
        <v>112</v>
      </c>
    </row>
    <row r="44" spans="1:2" ht="16.5">
      <c r="A44" s="47"/>
      <c r="B44" s="88" t="s">
        <v>127</v>
      </c>
    </row>
    <row r="45" spans="1:2" ht="16.5">
      <c r="A45" s="47"/>
      <c r="B45" s="88" t="s">
        <v>115</v>
      </c>
    </row>
    <row r="46" spans="1:2" ht="16.5">
      <c r="A46" s="47"/>
      <c r="B46" s="87" t="s">
        <v>128</v>
      </c>
    </row>
    <row r="47" spans="1:2" ht="16.5">
      <c r="A47" s="47"/>
      <c r="B47" s="88" t="s">
        <v>129</v>
      </c>
    </row>
    <row r="48" spans="1:2" ht="16.5">
      <c r="A48" s="47"/>
      <c r="B48" s="88" t="s">
        <v>93</v>
      </c>
    </row>
    <row r="49" spans="1:2" ht="16.5">
      <c r="A49" s="48"/>
      <c r="B49" s="88" t="s">
        <v>112</v>
      </c>
    </row>
    <row r="50" spans="1:5" ht="16.5">
      <c r="A50" s="126" t="s">
        <v>61</v>
      </c>
      <c r="B50" s="90" t="s">
        <v>62</v>
      </c>
      <c r="C50" s="18" t="s">
        <v>493</v>
      </c>
      <c r="D50" s="19" t="s">
        <v>494</v>
      </c>
      <c r="E50" s="20" t="s">
        <v>490</v>
      </c>
    </row>
    <row r="51" spans="1:2" ht="16.5">
      <c r="A51" s="127"/>
      <c r="B51" s="79" t="s">
        <v>63</v>
      </c>
    </row>
    <row r="52" spans="1:2" ht="16.5">
      <c r="A52" s="128"/>
      <c r="B52" s="91" t="s">
        <v>64</v>
      </c>
    </row>
    <row r="53" spans="1:7" ht="16.5">
      <c r="A53" s="46" t="s">
        <v>130</v>
      </c>
      <c r="B53" s="90" t="s">
        <v>131</v>
      </c>
      <c r="C53" s="18" t="s">
        <v>488</v>
      </c>
      <c r="D53" s="19" t="s">
        <v>489</v>
      </c>
      <c r="E53" s="49" t="s">
        <v>490</v>
      </c>
      <c r="F53" s="40" t="s">
        <v>491</v>
      </c>
      <c r="G53" s="40" t="s">
        <v>492</v>
      </c>
    </row>
    <row r="54" spans="1:2" ht="16.5">
      <c r="A54" s="47"/>
      <c r="B54" s="79" t="s">
        <v>132</v>
      </c>
    </row>
    <row r="55" spans="1:2" ht="16.5">
      <c r="A55" s="47"/>
      <c r="B55" s="92" t="s">
        <v>64</v>
      </c>
    </row>
    <row r="56" spans="1:2" ht="16.5">
      <c r="A56" s="47"/>
      <c r="B56" s="87" t="s">
        <v>30</v>
      </c>
    </row>
    <row r="57" spans="1:2" ht="16.5">
      <c r="A57" s="48"/>
      <c r="B57" s="87" t="s">
        <v>133</v>
      </c>
    </row>
    <row r="58" spans="1:6" ht="16.5">
      <c r="A58" s="129" t="s">
        <v>134</v>
      </c>
      <c r="B58" s="90" t="s">
        <v>135</v>
      </c>
      <c r="C58" s="18" t="s">
        <v>135</v>
      </c>
      <c r="D58" s="5" t="s">
        <v>43</v>
      </c>
      <c r="E58" s="21" t="s">
        <v>136</v>
      </c>
      <c r="F58" s="50" t="s">
        <v>137</v>
      </c>
    </row>
    <row r="59" spans="1:3" ht="16.5">
      <c r="A59" s="130"/>
      <c r="B59" s="93" t="s">
        <v>43</v>
      </c>
      <c r="C59" s="5" t="s">
        <v>43</v>
      </c>
    </row>
    <row r="60" spans="1:3" ht="16.5">
      <c r="A60" s="130"/>
      <c r="B60" s="88" t="s">
        <v>136</v>
      </c>
      <c r="C60" s="21" t="s">
        <v>136</v>
      </c>
    </row>
    <row r="61" spans="1:3" ht="16.5">
      <c r="A61" s="131"/>
      <c r="B61" s="94" t="s">
        <v>137</v>
      </c>
      <c r="C61" s="50" t="s">
        <v>137</v>
      </c>
    </row>
    <row r="62" spans="1:5" ht="16.5">
      <c r="A62" s="46" t="s">
        <v>138</v>
      </c>
      <c r="B62" s="88" t="s">
        <v>139</v>
      </c>
      <c r="C62" s="21" t="s">
        <v>139</v>
      </c>
      <c r="D62" s="21" t="s">
        <v>140</v>
      </c>
      <c r="E62" s="21" t="s">
        <v>118</v>
      </c>
    </row>
    <row r="63" spans="1:2" ht="16.5">
      <c r="A63" s="47"/>
      <c r="B63" s="88" t="s">
        <v>140</v>
      </c>
    </row>
    <row r="64" spans="1:2" ht="16.5">
      <c r="A64" s="48"/>
      <c r="B64" s="88" t="s">
        <v>118</v>
      </c>
    </row>
    <row r="65" spans="1:8" ht="16.5">
      <c r="A65" s="46" t="s">
        <v>141</v>
      </c>
      <c r="B65" s="82" t="s">
        <v>142</v>
      </c>
      <c r="C65" s="13" t="s">
        <v>142</v>
      </c>
      <c r="D65" s="13" t="s">
        <v>143</v>
      </c>
      <c r="E65" s="12" t="s">
        <v>144</v>
      </c>
      <c r="F65" s="13" t="s">
        <v>145</v>
      </c>
      <c r="G65" s="16" t="s">
        <v>146</v>
      </c>
      <c r="H65" s="18" t="s">
        <v>147</v>
      </c>
    </row>
    <row r="66" spans="1:2" ht="16.5">
      <c r="A66" s="47"/>
      <c r="B66" s="82" t="s">
        <v>143</v>
      </c>
    </row>
    <row r="67" spans="1:2" ht="16.5">
      <c r="A67" s="47"/>
      <c r="B67" s="83" t="s">
        <v>144</v>
      </c>
    </row>
    <row r="68" spans="1:2" ht="16.5">
      <c r="A68" s="47"/>
      <c r="B68" s="82" t="s">
        <v>145</v>
      </c>
    </row>
    <row r="69" spans="1:2" ht="16.5">
      <c r="A69" s="47"/>
      <c r="B69" s="84" t="s">
        <v>146</v>
      </c>
    </row>
    <row r="70" spans="1:2" ht="16.5">
      <c r="A70" s="48"/>
      <c r="B70" s="90" t="s">
        <v>147</v>
      </c>
    </row>
    <row r="71" spans="1:9" ht="16.5">
      <c r="A71" s="46" t="s">
        <v>148</v>
      </c>
      <c r="B71" s="90" t="s">
        <v>58</v>
      </c>
      <c r="C71" s="18" t="s">
        <v>58</v>
      </c>
      <c r="D71" s="44" t="s">
        <v>149</v>
      </c>
      <c r="E71" s="49" t="s">
        <v>150</v>
      </c>
      <c r="F71" s="21" t="s">
        <v>151</v>
      </c>
      <c r="G71" s="21" t="s">
        <v>152</v>
      </c>
      <c r="H71" s="19" t="s">
        <v>91</v>
      </c>
      <c r="I71" s="40" t="s">
        <v>153</v>
      </c>
    </row>
    <row r="72" spans="1:2" ht="16.5">
      <c r="A72" s="47"/>
      <c r="B72" s="95" t="s">
        <v>149</v>
      </c>
    </row>
    <row r="73" spans="1:2" ht="16.5">
      <c r="A73" s="47"/>
      <c r="B73" s="92" t="s">
        <v>150</v>
      </c>
    </row>
    <row r="74" spans="1:2" ht="16.5">
      <c r="A74" s="47"/>
      <c r="B74" s="88" t="s">
        <v>151</v>
      </c>
    </row>
    <row r="75" spans="1:2" ht="16.5">
      <c r="A75" s="47"/>
      <c r="B75" s="88" t="s">
        <v>152</v>
      </c>
    </row>
    <row r="76" spans="1:2" ht="16.5">
      <c r="A76" s="47"/>
      <c r="B76" s="79" t="s">
        <v>91</v>
      </c>
    </row>
    <row r="77" spans="1:2" ht="16.5">
      <c r="A77" s="48"/>
      <c r="B77" s="87" t="s">
        <v>153</v>
      </c>
    </row>
    <row r="78" spans="1:7" ht="16.5">
      <c r="A78" s="46" t="s">
        <v>154</v>
      </c>
      <c r="B78" s="79" t="s">
        <v>155</v>
      </c>
      <c r="C78" s="19" t="s">
        <v>155</v>
      </c>
      <c r="D78" s="21" t="s">
        <v>156</v>
      </c>
      <c r="E78" s="21" t="s">
        <v>30</v>
      </c>
      <c r="F78" s="19" t="s">
        <v>43</v>
      </c>
      <c r="G78" s="21" t="s">
        <v>64</v>
      </c>
    </row>
    <row r="79" spans="1:2" ht="16.5">
      <c r="A79" s="47"/>
      <c r="B79" s="88" t="s">
        <v>156</v>
      </c>
    </row>
    <row r="80" spans="1:2" ht="16.5">
      <c r="A80" s="47"/>
      <c r="B80" s="88" t="s">
        <v>30</v>
      </c>
    </row>
    <row r="81" spans="1:2" ht="16.5">
      <c r="A81" s="47"/>
      <c r="B81" s="79" t="s">
        <v>43</v>
      </c>
    </row>
    <row r="82" spans="1:2" ht="16.5">
      <c r="A82" s="48"/>
      <c r="B82" s="88" t="s">
        <v>64</v>
      </c>
    </row>
    <row r="83" spans="1:5" ht="16.5">
      <c r="A83" s="46" t="s">
        <v>157</v>
      </c>
      <c r="B83" s="90" t="s">
        <v>158</v>
      </c>
      <c r="C83" s="18" t="s">
        <v>158</v>
      </c>
      <c r="D83" s="21" t="s">
        <v>64</v>
      </c>
      <c r="E83" s="51" t="s">
        <v>159</v>
      </c>
    </row>
    <row r="84" spans="1:2" ht="16.5">
      <c r="A84" s="47"/>
      <c r="B84" s="88" t="s">
        <v>64</v>
      </c>
    </row>
    <row r="85" spans="1:2" ht="16.5">
      <c r="A85" s="48"/>
      <c r="B85" s="96" t="s">
        <v>159</v>
      </c>
    </row>
    <row r="86" spans="1:6" ht="16.5">
      <c r="A86" s="132" t="s">
        <v>160</v>
      </c>
      <c r="B86" s="88" t="s">
        <v>58</v>
      </c>
      <c r="C86" s="21" t="s">
        <v>562</v>
      </c>
      <c r="D86" s="19" t="s">
        <v>563</v>
      </c>
      <c r="E86" s="19" t="s">
        <v>561</v>
      </c>
      <c r="F86" s="19" t="s">
        <v>564</v>
      </c>
    </row>
    <row r="87" spans="1:2" ht="16.5">
      <c r="A87" s="133"/>
      <c r="B87" s="79" t="s">
        <v>150</v>
      </c>
    </row>
    <row r="88" spans="1:2" ht="16.5">
      <c r="A88" s="133"/>
      <c r="B88" s="79" t="s">
        <v>31</v>
      </c>
    </row>
    <row r="89" spans="1:2" ht="16.5">
      <c r="A89" s="134"/>
      <c r="B89" s="79" t="s">
        <v>161</v>
      </c>
    </row>
    <row r="90" spans="1:5" ht="16.5">
      <c r="A90" s="46" t="s">
        <v>162</v>
      </c>
      <c r="B90" s="79" t="s">
        <v>163</v>
      </c>
      <c r="C90" s="19" t="s">
        <v>163</v>
      </c>
      <c r="D90" s="44" t="s">
        <v>164</v>
      </c>
      <c r="E90" s="40" t="s">
        <v>165</v>
      </c>
    </row>
    <row r="91" spans="1:2" ht="16.5">
      <c r="A91" s="47"/>
      <c r="B91" s="95" t="s">
        <v>164</v>
      </c>
    </row>
    <row r="92" spans="1:2" ht="16.5">
      <c r="A92" s="48"/>
      <c r="B92" s="87" t="s">
        <v>165</v>
      </c>
    </row>
    <row r="93" spans="1:4" ht="16.5">
      <c r="A93" s="126" t="s">
        <v>166</v>
      </c>
      <c r="B93" s="97" t="s">
        <v>166</v>
      </c>
      <c r="C93" s="52" t="s">
        <v>645</v>
      </c>
      <c r="D93" s="19" t="s">
        <v>625</v>
      </c>
    </row>
    <row r="94" spans="1:2" ht="16.5">
      <c r="A94" s="128"/>
      <c r="B94" s="79" t="s">
        <v>29</v>
      </c>
    </row>
    <row r="95" spans="1:6" ht="16.5">
      <c r="A95" s="46" t="s">
        <v>167</v>
      </c>
      <c r="B95" s="88" t="s">
        <v>98</v>
      </c>
      <c r="C95" s="21" t="s">
        <v>608</v>
      </c>
      <c r="D95" s="19" t="s">
        <v>609</v>
      </c>
      <c r="E95" s="21" t="s">
        <v>610</v>
      </c>
      <c r="F95" s="19" t="s">
        <v>611</v>
      </c>
    </row>
    <row r="96" spans="1:2" ht="16.5">
      <c r="A96" s="47"/>
      <c r="B96" s="79" t="s">
        <v>168</v>
      </c>
    </row>
    <row r="97" spans="1:2" ht="16.5">
      <c r="A97" s="47"/>
      <c r="B97" s="88" t="s">
        <v>118</v>
      </c>
    </row>
    <row r="98" spans="1:2" ht="16.5">
      <c r="A98" s="48"/>
      <c r="B98" s="79" t="s">
        <v>64</v>
      </c>
    </row>
    <row r="99" spans="1:7" ht="16.5">
      <c r="A99" s="46" t="s">
        <v>169</v>
      </c>
      <c r="B99" s="79" t="s">
        <v>170</v>
      </c>
      <c r="C99" s="19" t="s">
        <v>170</v>
      </c>
      <c r="D99" s="21" t="s">
        <v>118</v>
      </c>
      <c r="E99" s="21" t="s">
        <v>171</v>
      </c>
      <c r="F99" s="18" t="s">
        <v>172</v>
      </c>
      <c r="G99" s="19" t="s">
        <v>132</v>
      </c>
    </row>
    <row r="100" spans="1:2" ht="16.5">
      <c r="A100" s="47"/>
      <c r="B100" s="88" t="s">
        <v>118</v>
      </c>
    </row>
    <row r="101" spans="1:2" ht="16.5">
      <c r="A101" s="47"/>
      <c r="B101" s="88" t="s">
        <v>171</v>
      </c>
    </row>
    <row r="102" spans="1:2" ht="16.5">
      <c r="A102" s="47"/>
      <c r="B102" s="90" t="s">
        <v>172</v>
      </c>
    </row>
    <row r="103" spans="1:2" ht="16.5">
      <c r="A103" s="48"/>
      <c r="B103" s="79" t="s">
        <v>132</v>
      </c>
    </row>
    <row r="104" spans="1:7" ht="16.5">
      <c r="A104" s="46" t="s">
        <v>173</v>
      </c>
      <c r="B104" s="88" t="s">
        <v>114</v>
      </c>
      <c r="C104" s="21" t="s">
        <v>114</v>
      </c>
      <c r="D104" s="19" t="s">
        <v>174</v>
      </c>
      <c r="E104" s="53" t="s">
        <v>175</v>
      </c>
      <c r="F104" s="54" t="s">
        <v>176</v>
      </c>
      <c r="G104" s="50" t="s">
        <v>91</v>
      </c>
    </row>
    <row r="105" spans="1:2" ht="16.5">
      <c r="A105" s="47"/>
      <c r="B105" s="79" t="s">
        <v>174</v>
      </c>
    </row>
    <row r="106" spans="1:2" ht="16.5">
      <c r="A106" s="47"/>
      <c r="B106" s="98" t="s">
        <v>175</v>
      </c>
    </row>
    <row r="107" spans="1:2" ht="16.5">
      <c r="A107" s="47"/>
      <c r="B107" s="99" t="s">
        <v>176</v>
      </c>
    </row>
    <row r="108" spans="1:2" ht="16.5">
      <c r="A108" s="48"/>
      <c r="B108" s="94" t="s">
        <v>91</v>
      </c>
    </row>
    <row r="109" spans="1:8" ht="16.5">
      <c r="A109" s="46" t="s">
        <v>177</v>
      </c>
      <c r="B109" s="79" t="s">
        <v>178</v>
      </c>
      <c r="C109" s="19" t="s">
        <v>178</v>
      </c>
      <c r="D109" s="19" t="s">
        <v>31</v>
      </c>
      <c r="E109" s="21" t="s">
        <v>43</v>
      </c>
      <c r="F109" s="21" t="s">
        <v>179</v>
      </c>
      <c r="G109" s="21" t="s">
        <v>114</v>
      </c>
      <c r="H109" s="21" t="s">
        <v>121</v>
      </c>
    </row>
    <row r="110" spans="1:2" ht="16.5">
      <c r="A110" s="47"/>
      <c r="B110" s="79" t="s">
        <v>31</v>
      </c>
    </row>
    <row r="111" spans="1:2" ht="16.5">
      <c r="A111" s="47"/>
      <c r="B111" s="88" t="s">
        <v>43</v>
      </c>
    </row>
    <row r="112" spans="1:2" ht="16.5">
      <c r="A112" s="47"/>
      <c r="B112" s="88" t="s">
        <v>179</v>
      </c>
    </row>
    <row r="113" spans="1:2" ht="16.5">
      <c r="A113" s="47"/>
      <c r="B113" s="88" t="s">
        <v>114</v>
      </c>
    </row>
    <row r="114" spans="1:2" ht="16.5">
      <c r="A114" s="48"/>
      <c r="B114" s="88" t="s">
        <v>121</v>
      </c>
    </row>
    <row r="115" spans="1:8" ht="16.5">
      <c r="A115" s="46" t="s">
        <v>180</v>
      </c>
      <c r="B115" s="79" t="s">
        <v>181</v>
      </c>
      <c r="C115" s="19" t="s">
        <v>181</v>
      </c>
      <c r="D115" s="44" t="s">
        <v>119</v>
      </c>
      <c r="E115" s="14" t="s">
        <v>71</v>
      </c>
      <c r="F115" s="11" t="s">
        <v>182</v>
      </c>
      <c r="G115" s="55" t="s">
        <v>183</v>
      </c>
      <c r="H115" s="16" t="s">
        <v>112</v>
      </c>
    </row>
    <row r="116" spans="1:2" ht="16.5">
      <c r="A116" s="47"/>
      <c r="B116" s="95" t="s">
        <v>119</v>
      </c>
    </row>
    <row r="117" spans="1:2" ht="16.5">
      <c r="A117" s="47"/>
      <c r="B117" s="100" t="s">
        <v>71</v>
      </c>
    </row>
    <row r="118" spans="1:2" ht="16.5">
      <c r="A118" s="47"/>
      <c r="B118" s="101" t="s">
        <v>182</v>
      </c>
    </row>
    <row r="119" spans="1:2" ht="16.5">
      <c r="A119" s="47"/>
      <c r="B119" s="102" t="s">
        <v>183</v>
      </c>
    </row>
    <row r="120" spans="1:2" ht="16.5">
      <c r="A120" s="48"/>
      <c r="B120" s="84" t="s">
        <v>112</v>
      </c>
    </row>
    <row r="121" spans="1:6" ht="16.5">
      <c r="A121" s="46" t="s">
        <v>82</v>
      </c>
      <c r="B121" s="79" t="s">
        <v>83</v>
      </c>
      <c r="C121" s="19" t="s">
        <v>83</v>
      </c>
      <c r="D121" s="21" t="s">
        <v>30</v>
      </c>
      <c r="E121" s="18" t="s">
        <v>84</v>
      </c>
      <c r="F121" s="19" t="s">
        <v>85</v>
      </c>
    </row>
    <row r="122" spans="1:2" ht="16.5">
      <c r="A122" s="47"/>
      <c r="B122" s="88" t="s">
        <v>30</v>
      </c>
    </row>
    <row r="123" spans="1:2" ht="16.5">
      <c r="A123" s="47"/>
      <c r="B123" s="90" t="s">
        <v>84</v>
      </c>
    </row>
    <row r="124" spans="1:2" ht="16.5">
      <c r="A124" s="48"/>
      <c r="B124" s="79" t="s">
        <v>85</v>
      </c>
    </row>
    <row r="125" spans="1:8" ht="16.5">
      <c r="A125" s="46" t="s">
        <v>184</v>
      </c>
      <c r="B125" s="85" t="s">
        <v>185</v>
      </c>
      <c r="C125" s="39" t="s">
        <v>623</v>
      </c>
      <c r="D125" s="39" t="s">
        <v>625</v>
      </c>
      <c r="E125" s="39" t="s">
        <v>627</v>
      </c>
      <c r="F125" s="39" t="s">
        <v>624</v>
      </c>
      <c r="G125" s="9" t="s">
        <v>628</v>
      </c>
      <c r="H125" s="21" t="s">
        <v>626</v>
      </c>
    </row>
    <row r="126" spans="1:2" ht="16.5">
      <c r="A126" s="47"/>
      <c r="B126" s="85" t="s">
        <v>60</v>
      </c>
    </row>
    <row r="127" spans="1:2" ht="16.5">
      <c r="A127" s="47"/>
      <c r="B127" s="85" t="s">
        <v>186</v>
      </c>
    </row>
    <row r="128" spans="1:2" ht="16.5">
      <c r="A128" s="47"/>
      <c r="B128" s="85" t="s">
        <v>187</v>
      </c>
    </row>
    <row r="129" spans="1:2" ht="16.5">
      <c r="A129" s="48"/>
      <c r="B129" s="80" t="s">
        <v>188</v>
      </c>
    </row>
    <row r="130" spans="1:9" ht="16.5">
      <c r="A130" s="46" t="s">
        <v>189</v>
      </c>
      <c r="B130" s="79" t="s">
        <v>156</v>
      </c>
      <c r="C130" s="19" t="s">
        <v>156</v>
      </c>
      <c r="D130" s="19" t="s">
        <v>190</v>
      </c>
      <c r="E130" s="21" t="s">
        <v>43</v>
      </c>
      <c r="F130" s="21" t="s">
        <v>191</v>
      </c>
      <c r="G130" s="21" t="s">
        <v>161</v>
      </c>
      <c r="H130" s="21" t="s">
        <v>30</v>
      </c>
      <c r="I130" s="40" t="s">
        <v>192</v>
      </c>
    </row>
    <row r="131" spans="1:2" ht="16.5">
      <c r="A131" s="47"/>
      <c r="B131" s="79" t="s">
        <v>190</v>
      </c>
    </row>
    <row r="132" spans="1:2" ht="16.5">
      <c r="A132" s="47"/>
      <c r="B132" s="88" t="s">
        <v>43</v>
      </c>
    </row>
    <row r="133" spans="1:2" ht="16.5">
      <c r="A133" s="47"/>
      <c r="B133" s="88" t="s">
        <v>191</v>
      </c>
    </row>
    <row r="134" spans="1:2" ht="16.5">
      <c r="A134" s="47"/>
      <c r="B134" s="88" t="s">
        <v>161</v>
      </c>
    </row>
    <row r="135" spans="1:2" ht="16.5">
      <c r="A135" s="47"/>
      <c r="B135" s="88" t="s">
        <v>30</v>
      </c>
    </row>
    <row r="136" spans="1:2" ht="16.5">
      <c r="A136" s="48"/>
      <c r="B136" s="87" t="s">
        <v>192</v>
      </c>
    </row>
    <row r="137" spans="1:6" ht="16.5">
      <c r="A137" s="46" t="s">
        <v>698</v>
      </c>
      <c r="B137" s="79" t="s">
        <v>98</v>
      </c>
      <c r="C137" s="19" t="s">
        <v>740</v>
      </c>
      <c r="D137" s="19" t="s">
        <v>741</v>
      </c>
      <c r="E137" s="19" t="s">
        <v>743</v>
      </c>
      <c r="F137" s="19" t="s">
        <v>742</v>
      </c>
    </row>
    <row r="138" spans="1:2" ht="16.5">
      <c r="A138" s="47"/>
      <c r="B138" s="79" t="s">
        <v>194</v>
      </c>
    </row>
    <row r="139" spans="1:2" ht="16.5">
      <c r="A139" s="47"/>
      <c r="B139" s="79" t="s">
        <v>195</v>
      </c>
    </row>
    <row r="140" spans="1:2" ht="16.5">
      <c r="A140" s="48"/>
      <c r="B140" s="79" t="s">
        <v>31</v>
      </c>
    </row>
    <row r="141" spans="1:9" ht="16.5">
      <c r="A141" s="46" t="s">
        <v>196</v>
      </c>
      <c r="B141" s="79" t="s">
        <v>197</v>
      </c>
      <c r="C141" s="19" t="s">
        <v>565</v>
      </c>
      <c r="D141" s="19" t="s">
        <v>566</v>
      </c>
      <c r="E141" s="39" t="s">
        <v>567</v>
      </c>
      <c r="F141" s="19" t="s">
        <v>568</v>
      </c>
      <c r="G141" s="19" t="s">
        <v>569</v>
      </c>
      <c r="H141" s="16" t="s">
        <v>570</v>
      </c>
      <c r="I141" s="178" t="s">
        <v>571</v>
      </c>
    </row>
    <row r="142" spans="1:2" ht="16.5">
      <c r="A142" s="47"/>
      <c r="B142" s="79" t="s">
        <v>72</v>
      </c>
    </row>
    <row r="143" spans="1:2" ht="16.5">
      <c r="A143" s="47"/>
      <c r="B143" s="85" t="s">
        <v>71</v>
      </c>
    </row>
    <row r="144" spans="1:2" ht="16.5">
      <c r="A144" s="47"/>
      <c r="B144" s="79" t="s">
        <v>198</v>
      </c>
    </row>
    <row r="145" spans="1:2" ht="16.5">
      <c r="A145" s="47"/>
      <c r="B145" s="79" t="s">
        <v>199</v>
      </c>
    </row>
    <row r="146" spans="1:2" ht="16.5">
      <c r="A146" s="47"/>
      <c r="B146" s="84" t="s">
        <v>112</v>
      </c>
    </row>
    <row r="147" spans="1:2" ht="16.5">
      <c r="A147" s="48"/>
      <c r="B147" s="79" t="s">
        <v>125</v>
      </c>
    </row>
    <row r="148" spans="1:6" ht="16.5">
      <c r="A148" s="46" t="s">
        <v>200</v>
      </c>
      <c r="B148" s="79" t="s">
        <v>201</v>
      </c>
      <c r="C148" s="19" t="s">
        <v>585</v>
      </c>
      <c r="D148" s="53" t="s">
        <v>561</v>
      </c>
      <c r="E148" s="39" t="s">
        <v>586</v>
      </c>
      <c r="F148" s="41" t="s">
        <v>587</v>
      </c>
    </row>
    <row r="149" spans="1:2" ht="16.5">
      <c r="A149" s="47"/>
      <c r="B149" s="98" t="s">
        <v>31</v>
      </c>
    </row>
    <row r="150" spans="1:2" ht="16.5">
      <c r="A150" s="47"/>
      <c r="B150" s="85" t="s">
        <v>202</v>
      </c>
    </row>
    <row r="151" spans="1:2" ht="16.5">
      <c r="A151" s="48"/>
      <c r="B151" s="103" t="s">
        <v>203</v>
      </c>
    </row>
    <row r="152" spans="1:6" ht="16.5">
      <c r="A152" s="46" t="s">
        <v>204</v>
      </c>
      <c r="B152" s="79" t="s">
        <v>205</v>
      </c>
      <c r="C152" s="19" t="s">
        <v>205</v>
      </c>
      <c r="D152" s="19" t="s">
        <v>194</v>
      </c>
      <c r="E152" s="19" t="s">
        <v>206</v>
      </c>
      <c r="F152" s="19" t="s">
        <v>31</v>
      </c>
    </row>
    <row r="153" spans="1:2" ht="16.5">
      <c r="A153" s="47"/>
      <c r="B153" s="79" t="s">
        <v>194</v>
      </c>
    </row>
    <row r="154" spans="1:2" ht="16.5">
      <c r="A154" s="47"/>
      <c r="B154" s="79" t="s">
        <v>206</v>
      </c>
    </row>
    <row r="155" spans="1:2" ht="16.5">
      <c r="A155" s="48"/>
      <c r="B155" s="79" t="s">
        <v>31</v>
      </c>
    </row>
    <row r="156" spans="1:4" ht="16.5">
      <c r="A156" s="126" t="s">
        <v>207</v>
      </c>
      <c r="B156" s="95" t="s">
        <v>98</v>
      </c>
      <c r="C156" s="44" t="s">
        <v>98</v>
      </c>
      <c r="D156" s="19" t="s">
        <v>208</v>
      </c>
    </row>
    <row r="157" spans="1:2" ht="16.5">
      <c r="A157" s="128"/>
      <c r="B157" s="79" t="s">
        <v>208</v>
      </c>
    </row>
    <row r="158" spans="1:9" ht="16.5">
      <c r="A158" s="46" t="s">
        <v>209</v>
      </c>
      <c r="B158" s="79" t="s">
        <v>210</v>
      </c>
      <c r="C158" s="19" t="s">
        <v>210</v>
      </c>
      <c r="D158" s="56" t="s">
        <v>211</v>
      </c>
      <c r="E158" s="18" t="s">
        <v>67</v>
      </c>
      <c r="F158" s="19" t="s">
        <v>199</v>
      </c>
      <c r="G158" s="16" t="s">
        <v>112</v>
      </c>
      <c r="H158" s="19" t="s">
        <v>71</v>
      </c>
      <c r="I158" s="40" t="s">
        <v>212</v>
      </c>
    </row>
    <row r="159" spans="1:2" ht="16.5">
      <c r="A159" s="47"/>
      <c r="B159" s="104" t="s">
        <v>211</v>
      </c>
    </row>
    <row r="160" spans="1:2" ht="16.5">
      <c r="A160" s="47"/>
      <c r="B160" s="90" t="s">
        <v>67</v>
      </c>
    </row>
    <row r="161" spans="1:2" ht="16.5">
      <c r="A161" s="47"/>
      <c r="B161" s="79" t="s">
        <v>199</v>
      </c>
    </row>
    <row r="162" spans="1:2" ht="16.5">
      <c r="A162" s="47"/>
      <c r="B162" s="84" t="s">
        <v>112</v>
      </c>
    </row>
    <row r="163" spans="1:2" ht="16.5">
      <c r="A163" s="47"/>
      <c r="B163" s="79" t="s">
        <v>71</v>
      </c>
    </row>
    <row r="164" spans="1:2" ht="16.5">
      <c r="A164" s="48"/>
      <c r="B164" s="87" t="s">
        <v>212</v>
      </c>
    </row>
    <row r="165" spans="1:6" ht="16.5">
      <c r="A165" s="46" t="s">
        <v>213</v>
      </c>
      <c r="B165" s="79" t="s">
        <v>214</v>
      </c>
      <c r="C165" s="19" t="s">
        <v>549</v>
      </c>
      <c r="D165" s="19" t="s">
        <v>550</v>
      </c>
      <c r="E165" s="19" t="s">
        <v>551</v>
      </c>
      <c r="F165" s="19" t="s">
        <v>483</v>
      </c>
    </row>
    <row r="166" spans="1:2" ht="16.5">
      <c r="A166" s="47"/>
      <c r="B166" s="79" t="s">
        <v>215</v>
      </c>
    </row>
    <row r="167" spans="1:2" ht="16.5">
      <c r="A167" s="47"/>
      <c r="B167" s="79" t="s">
        <v>30</v>
      </c>
    </row>
    <row r="168" spans="1:2" ht="16.5">
      <c r="A168" s="48"/>
      <c r="B168" s="79" t="s">
        <v>43</v>
      </c>
    </row>
    <row r="169" spans="1:6" ht="16.5">
      <c r="A169" s="46" t="s">
        <v>216</v>
      </c>
      <c r="B169" s="79" t="s">
        <v>93</v>
      </c>
      <c r="C169" s="19" t="s">
        <v>93</v>
      </c>
      <c r="D169" s="19" t="s">
        <v>43</v>
      </c>
      <c r="E169" s="21" t="s">
        <v>31</v>
      </c>
      <c r="F169" s="19" t="s">
        <v>217</v>
      </c>
    </row>
    <row r="170" spans="1:2" ht="16.5">
      <c r="A170" s="47"/>
      <c r="B170" s="79" t="s">
        <v>43</v>
      </c>
    </row>
    <row r="171" spans="1:2" ht="16.5">
      <c r="A171" s="47"/>
      <c r="B171" s="88" t="s">
        <v>31</v>
      </c>
    </row>
    <row r="172" spans="1:2" ht="16.5">
      <c r="A172" s="48"/>
      <c r="B172" s="79" t="s">
        <v>217</v>
      </c>
    </row>
    <row r="173" spans="1:7" ht="16.5">
      <c r="A173" s="46" t="s">
        <v>218</v>
      </c>
      <c r="B173" s="79" t="s">
        <v>219</v>
      </c>
      <c r="C173" s="19" t="s">
        <v>219</v>
      </c>
      <c r="D173" s="19" t="s">
        <v>159</v>
      </c>
      <c r="E173" s="21" t="s">
        <v>34</v>
      </c>
      <c r="F173" s="21" t="s">
        <v>220</v>
      </c>
      <c r="G173" s="21" t="s">
        <v>221</v>
      </c>
    </row>
    <row r="174" spans="1:2" ht="16.5">
      <c r="A174" s="47"/>
      <c r="B174" s="79" t="s">
        <v>159</v>
      </c>
    </row>
    <row r="175" spans="1:2" ht="16.5">
      <c r="A175" s="47"/>
      <c r="B175" s="88" t="s">
        <v>34</v>
      </c>
    </row>
    <row r="176" spans="1:2" ht="16.5">
      <c r="A176" s="47"/>
      <c r="B176" s="88" t="s">
        <v>220</v>
      </c>
    </row>
    <row r="177" spans="1:2" ht="16.5">
      <c r="A177" s="48"/>
      <c r="B177" s="88" t="s">
        <v>221</v>
      </c>
    </row>
    <row r="178" spans="1:8" ht="16.5">
      <c r="A178" s="46" t="s">
        <v>222</v>
      </c>
      <c r="B178" s="79" t="s">
        <v>223</v>
      </c>
      <c r="C178" s="19" t="s">
        <v>223</v>
      </c>
      <c r="D178" s="19" t="s">
        <v>215</v>
      </c>
      <c r="E178" s="19" t="s">
        <v>43</v>
      </c>
      <c r="F178" s="19" t="s">
        <v>64</v>
      </c>
      <c r="G178" s="19" t="s">
        <v>31</v>
      </c>
      <c r="H178" s="19" t="s">
        <v>120</v>
      </c>
    </row>
    <row r="179" spans="1:2" ht="16.5">
      <c r="A179" s="47"/>
      <c r="B179" s="79" t="s">
        <v>215</v>
      </c>
    </row>
    <row r="180" spans="1:2" ht="16.5">
      <c r="A180" s="47"/>
      <c r="B180" s="79" t="s">
        <v>43</v>
      </c>
    </row>
    <row r="181" spans="1:2" ht="16.5">
      <c r="A181" s="47"/>
      <c r="B181" s="79" t="s">
        <v>64</v>
      </c>
    </row>
    <row r="182" spans="1:2" ht="16.5">
      <c r="A182" s="47"/>
      <c r="B182" s="79" t="s">
        <v>31</v>
      </c>
    </row>
    <row r="183" spans="1:2" ht="16.5">
      <c r="A183" s="48"/>
      <c r="B183" s="79" t="s">
        <v>120</v>
      </c>
    </row>
    <row r="184" spans="1:8" ht="16.5">
      <c r="A184" s="46" t="s">
        <v>703</v>
      </c>
      <c r="B184" s="79" t="s">
        <v>131</v>
      </c>
      <c r="C184" s="19" t="s">
        <v>730</v>
      </c>
      <c r="D184" s="19" t="s">
        <v>731</v>
      </c>
      <c r="E184" s="21" t="s">
        <v>732</v>
      </c>
      <c r="F184" s="21" t="s">
        <v>733</v>
      </c>
      <c r="G184" s="21" t="s">
        <v>734</v>
      </c>
      <c r="H184" s="21" t="s">
        <v>224</v>
      </c>
    </row>
    <row r="185" spans="1:2" ht="16.5">
      <c r="A185" s="47"/>
      <c r="B185" s="79" t="s">
        <v>164</v>
      </c>
    </row>
    <row r="186" spans="1:2" ht="16.5">
      <c r="A186" s="47"/>
      <c r="B186" s="88" t="s">
        <v>91</v>
      </c>
    </row>
    <row r="187" spans="1:2" ht="16.5">
      <c r="A187" s="47"/>
      <c r="B187" s="88" t="s">
        <v>64</v>
      </c>
    </row>
    <row r="188" spans="1:2" ht="16.5">
      <c r="A188" s="47"/>
      <c r="B188" s="88" t="s">
        <v>129</v>
      </c>
    </row>
    <row r="189" spans="1:2" ht="16.5">
      <c r="A189" s="48"/>
      <c r="B189" s="88" t="s">
        <v>224</v>
      </c>
    </row>
    <row r="190" spans="1:7" ht="16.5">
      <c r="A190" s="46" t="s">
        <v>225</v>
      </c>
      <c r="B190" s="88" t="s">
        <v>156</v>
      </c>
      <c r="C190" s="21" t="s">
        <v>156</v>
      </c>
      <c r="D190" s="19" t="s">
        <v>226</v>
      </c>
      <c r="E190" s="19" t="s">
        <v>227</v>
      </c>
      <c r="F190" s="21" t="s">
        <v>91</v>
      </c>
      <c r="G190" s="19" t="s">
        <v>129</v>
      </c>
    </row>
    <row r="191" spans="1:2" ht="16.5">
      <c r="A191" s="47"/>
      <c r="B191" s="79" t="s">
        <v>226</v>
      </c>
    </row>
    <row r="192" spans="1:2" ht="16.5">
      <c r="A192" s="47"/>
      <c r="B192" s="79" t="s">
        <v>227</v>
      </c>
    </row>
    <row r="193" spans="1:2" ht="16.5">
      <c r="A193" s="47"/>
      <c r="B193" s="88" t="s">
        <v>91</v>
      </c>
    </row>
    <row r="194" spans="1:2" ht="16.5">
      <c r="A194" s="48"/>
      <c r="B194" s="79" t="s">
        <v>129</v>
      </c>
    </row>
    <row r="195" spans="1:7" ht="16.5">
      <c r="A195" s="46" t="s">
        <v>228</v>
      </c>
      <c r="B195" s="79" t="s">
        <v>93</v>
      </c>
      <c r="C195" s="19" t="s">
        <v>93</v>
      </c>
      <c r="D195" s="19" t="s">
        <v>31</v>
      </c>
      <c r="E195" s="21" t="s">
        <v>179</v>
      </c>
      <c r="F195" s="19" t="s">
        <v>43</v>
      </c>
      <c r="G195" s="21" t="s">
        <v>71</v>
      </c>
    </row>
    <row r="196" spans="1:2" ht="16.5">
      <c r="A196" s="47"/>
      <c r="B196" s="79" t="s">
        <v>31</v>
      </c>
    </row>
    <row r="197" spans="1:2" ht="16.5">
      <c r="A197" s="47"/>
      <c r="B197" s="88" t="s">
        <v>179</v>
      </c>
    </row>
    <row r="198" spans="1:2" ht="16.5">
      <c r="A198" s="47"/>
      <c r="B198" s="79" t="s">
        <v>43</v>
      </c>
    </row>
    <row r="199" spans="1:2" ht="16.5">
      <c r="A199" s="48"/>
      <c r="B199" s="88" t="s">
        <v>71</v>
      </c>
    </row>
    <row r="200" spans="1:6" ht="16.5">
      <c r="A200" s="46" t="s">
        <v>229</v>
      </c>
      <c r="B200" s="88" t="s">
        <v>98</v>
      </c>
      <c r="C200" s="21" t="s">
        <v>495</v>
      </c>
      <c r="D200" s="19" t="s">
        <v>496</v>
      </c>
      <c r="E200" s="21" t="s">
        <v>497</v>
      </c>
      <c r="F200" s="19" t="s">
        <v>498</v>
      </c>
    </row>
    <row r="201" spans="1:2" ht="16.5">
      <c r="A201" s="47"/>
      <c r="B201" s="79" t="s">
        <v>230</v>
      </c>
    </row>
    <row r="202" spans="1:2" ht="16.5">
      <c r="A202" s="47"/>
      <c r="B202" s="88" t="s">
        <v>112</v>
      </c>
    </row>
    <row r="203" spans="1:2" ht="16.5">
      <c r="A203" s="48"/>
      <c r="B203" s="79" t="s">
        <v>231</v>
      </c>
    </row>
    <row r="204" spans="1:6" ht="16.5">
      <c r="A204" s="135" t="s">
        <v>232</v>
      </c>
      <c r="B204" s="82" t="s">
        <v>49</v>
      </c>
      <c r="C204" s="13" t="s">
        <v>504</v>
      </c>
      <c r="D204" s="13" t="s">
        <v>502</v>
      </c>
      <c r="E204" s="13" t="s">
        <v>491</v>
      </c>
      <c r="F204" s="13" t="s">
        <v>505</v>
      </c>
    </row>
    <row r="205" spans="1:3" ht="16.5">
      <c r="A205" s="77"/>
      <c r="B205" s="82" t="s">
        <v>233</v>
      </c>
      <c r="C205" s="13"/>
    </row>
    <row r="206" spans="1:2" ht="16.5">
      <c r="A206" s="77"/>
      <c r="B206" s="82" t="s">
        <v>118</v>
      </c>
    </row>
    <row r="207" spans="1:2" ht="16.5">
      <c r="A207" s="77"/>
      <c r="B207" s="82" t="s">
        <v>234</v>
      </c>
    </row>
    <row r="208" spans="1:6" ht="15.75" customHeight="1">
      <c r="A208" s="136" t="s">
        <v>235</v>
      </c>
      <c r="B208" s="82" t="s">
        <v>59</v>
      </c>
      <c r="C208" s="13" t="s">
        <v>59</v>
      </c>
      <c r="D208" s="45" t="s">
        <v>236</v>
      </c>
      <c r="E208" s="45" t="s">
        <v>80</v>
      </c>
      <c r="F208" s="45" t="s">
        <v>231</v>
      </c>
    </row>
    <row r="209" spans="1:2" ht="15.75" customHeight="1">
      <c r="A209" s="136"/>
      <c r="B209" s="89" t="s">
        <v>236</v>
      </c>
    </row>
    <row r="210" spans="1:2" ht="16.5">
      <c r="A210" s="136"/>
      <c r="B210" s="89" t="s">
        <v>80</v>
      </c>
    </row>
    <row r="211" spans="1:2" ht="16.5">
      <c r="A211" s="136"/>
      <c r="B211" s="89" t="s">
        <v>231</v>
      </c>
    </row>
    <row r="212" spans="1:5" ht="16.5">
      <c r="A212" s="137" t="s">
        <v>237</v>
      </c>
      <c r="B212" s="105" t="s">
        <v>79</v>
      </c>
      <c r="C212" s="57" t="s">
        <v>499</v>
      </c>
      <c r="D212" s="57" t="s">
        <v>501</v>
      </c>
      <c r="E212" s="13" t="s">
        <v>500</v>
      </c>
    </row>
    <row r="213" spans="1:2" ht="16.5">
      <c r="A213" s="137"/>
      <c r="B213" s="105" t="s">
        <v>80</v>
      </c>
    </row>
    <row r="214" spans="1:2" ht="16.5">
      <c r="A214" s="137"/>
      <c r="B214" s="82" t="s">
        <v>238</v>
      </c>
    </row>
    <row r="215" spans="1:5" ht="16.5" customHeight="1">
      <c r="A215" s="33" t="s">
        <v>239</v>
      </c>
      <c r="B215" s="79" t="s">
        <v>111</v>
      </c>
      <c r="C215" s="19" t="s">
        <v>630</v>
      </c>
      <c r="D215" s="19" t="s">
        <v>629</v>
      </c>
      <c r="E215" s="13" t="s">
        <v>500</v>
      </c>
    </row>
    <row r="216" spans="1:2" ht="16.5">
      <c r="A216" s="33"/>
      <c r="B216" s="79" t="s">
        <v>240</v>
      </c>
    </row>
    <row r="217" spans="1:6" ht="15.75" customHeight="1">
      <c r="A217" s="33" t="s">
        <v>38</v>
      </c>
      <c r="B217" s="82" t="s">
        <v>39</v>
      </c>
      <c r="C217" s="13" t="s">
        <v>503</v>
      </c>
      <c r="D217" s="13" t="s">
        <v>504</v>
      </c>
      <c r="E217" s="13" t="s">
        <v>505</v>
      </c>
      <c r="F217" s="13" t="s">
        <v>502</v>
      </c>
    </row>
    <row r="218" spans="1:2" ht="15.75" customHeight="1">
      <c r="A218" s="33"/>
      <c r="B218" s="82" t="s">
        <v>41</v>
      </c>
    </row>
    <row r="219" spans="1:2" ht="16.5">
      <c r="A219" s="33"/>
      <c r="B219" s="82" t="s">
        <v>40</v>
      </c>
    </row>
    <row r="220" spans="1:2" ht="16.5">
      <c r="A220" s="33"/>
      <c r="B220" s="106" t="s">
        <v>241</v>
      </c>
    </row>
    <row r="221" spans="1:4" ht="16.5">
      <c r="A221" s="137" t="s">
        <v>242</v>
      </c>
      <c r="B221" s="82" t="s">
        <v>243</v>
      </c>
      <c r="C221" s="13" t="s">
        <v>243</v>
      </c>
      <c r="D221" s="16" t="s">
        <v>238</v>
      </c>
    </row>
    <row r="222" spans="1:2" ht="16.5">
      <c r="A222" s="137"/>
      <c r="B222" s="84" t="s">
        <v>238</v>
      </c>
    </row>
    <row r="223" spans="1:5" ht="16.5">
      <c r="A223" s="33" t="s">
        <v>244</v>
      </c>
      <c r="B223" s="82" t="s">
        <v>245</v>
      </c>
      <c r="C223" s="13" t="s">
        <v>245</v>
      </c>
      <c r="D223" s="13" t="s">
        <v>34</v>
      </c>
      <c r="E223" s="16" t="s">
        <v>238</v>
      </c>
    </row>
    <row r="224" spans="1:2" ht="16.5">
      <c r="A224" s="33"/>
      <c r="B224" s="82" t="s">
        <v>34</v>
      </c>
    </row>
    <row r="225" spans="1:2" ht="16.5">
      <c r="A225" s="33"/>
      <c r="B225" s="84" t="s">
        <v>238</v>
      </c>
    </row>
    <row r="226" spans="1:4" ht="16.5">
      <c r="A226" s="138" t="s">
        <v>246</v>
      </c>
      <c r="B226" s="82" t="s">
        <v>247</v>
      </c>
      <c r="C226" s="13" t="s">
        <v>247</v>
      </c>
      <c r="D226" s="16" t="s">
        <v>112</v>
      </c>
    </row>
    <row r="227" spans="1:2" ht="16.5">
      <c r="A227" s="33"/>
      <c r="B227" s="84" t="s">
        <v>112</v>
      </c>
    </row>
    <row r="228" spans="1:5" ht="16.5">
      <c r="A228" s="139" t="s">
        <v>248</v>
      </c>
      <c r="B228" s="82" t="s">
        <v>249</v>
      </c>
      <c r="C228" s="13" t="s">
        <v>249</v>
      </c>
      <c r="D228" s="13" t="s">
        <v>250</v>
      </c>
      <c r="E228" s="45" t="s">
        <v>231</v>
      </c>
    </row>
    <row r="229" spans="1:2" ht="16.5">
      <c r="A229" s="140"/>
      <c r="B229" s="82" t="s">
        <v>250</v>
      </c>
    </row>
    <row r="230" spans="1:2" ht="16.5">
      <c r="A230" s="141"/>
      <c r="B230" s="89" t="s">
        <v>231</v>
      </c>
    </row>
    <row r="231" spans="1:9" ht="16.5">
      <c r="A231" s="138" t="s">
        <v>251</v>
      </c>
      <c r="B231" s="79" t="s">
        <v>252</v>
      </c>
      <c r="C231" s="19" t="s">
        <v>506</v>
      </c>
      <c r="D231" s="19" t="s">
        <v>507</v>
      </c>
      <c r="E231" s="19" t="s">
        <v>512</v>
      </c>
      <c r="F231" s="19" t="s">
        <v>510</v>
      </c>
      <c r="G231" s="19" t="s">
        <v>511</v>
      </c>
      <c r="H231" s="19" t="s">
        <v>509</v>
      </c>
      <c r="I231" s="19" t="s">
        <v>508</v>
      </c>
    </row>
    <row r="232" spans="1:2" ht="16.5">
      <c r="A232" s="138"/>
      <c r="B232" s="79" t="s">
        <v>253</v>
      </c>
    </row>
    <row r="233" spans="1:2" ht="16.5">
      <c r="A233" s="138"/>
      <c r="B233" s="79" t="s">
        <v>254</v>
      </c>
    </row>
    <row r="234" spans="1:2" ht="16.5">
      <c r="A234" s="138"/>
      <c r="B234" s="79" t="s">
        <v>30</v>
      </c>
    </row>
    <row r="235" spans="1:2" ht="16.5">
      <c r="A235" s="138"/>
      <c r="B235" s="79" t="s">
        <v>255</v>
      </c>
    </row>
    <row r="236" spans="1:2" ht="16.5">
      <c r="A236" s="138"/>
      <c r="B236" s="79" t="s">
        <v>256</v>
      </c>
    </row>
    <row r="237" spans="1:2" ht="16.5">
      <c r="A237" s="138"/>
      <c r="B237" s="79" t="s">
        <v>49</v>
      </c>
    </row>
    <row r="238" spans="1:6" ht="15.75" customHeight="1">
      <c r="A238" s="138" t="s">
        <v>257</v>
      </c>
      <c r="B238" s="82" t="s">
        <v>66</v>
      </c>
      <c r="C238" s="13" t="s">
        <v>66</v>
      </c>
      <c r="D238" s="16" t="s">
        <v>112</v>
      </c>
      <c r="E238" s="16" t="s">
        <v>258</v>
      </c>
      <c r="F238" s="16" t="s">
        <v>137</v>
      </c>
    </row>
    <row r="239" spans="1:2" ht="15.75" customHeight="1">
      <c r="A239" s="138"/>
      <c r="B239" s="84" t="s">
        <v>112</v>
      </c>
    </row>
    <row r="240" spans="1:2" ht="16.5" customHeight="1">
      <c r="A240" s="138"/>
      <c r="B240" s="84" t="s">
        <v>258</v>
      </c>
    </row>
    <row r="241" spans="1:2" ht="16.5" customHeight="1">
      <c r="A241" s="138"/>
      <c r="B241" s="84" t="s">
        <v>137</v>
      </c>
    </row>
    <row r="242" spans="1:5" ht="16.5">
      <c r="A242" s="139" t="s">
        <v>259</v>
      </c>
      <c r="B242" s="82" t="s">
        <v>260</v>
      </c>
      <c r="C242" s="13" t="s">
        <v>260</v>
      </c>
      <c r="D242" s="19" t="s">
        <v>255</v>
      </c>
      <c r="E242" s="16" t="s">
        <v>238</v>
      </c>
    </row>
    <row r="243" spans="1:2" ht="16.5">
      <c r="A243" s="140"/>
      <c r="B243" s="79" t="s">
        <v>255</v>
      </c>
    </row>
    <row r="244" spans="1:2" ht="16.5">
      <c r="A244" s="141"/>
      <c r="B244" s="84" t="s">
        <v>238</v>
      </c>
    </row>
    <row r="245" spans="1:5" ht="16.5">
      <c r="A245" s="138" t="s">
        <v>55</v>
      </c>
      <c r="B245" s="82" t="s">
        <v>56</v>
      </c>
      <c r="C245" s="13" t="s">
        <v>515</v>
      </c>
      <c r="D245" s="13" t="s">
        <v>513</v>
      </c>
      <c r="E245" s="13" t="s">
        <v>516</v>
      </c>
    </row>
    <row r="246" spans="1:2" ht="16.5">
      <c r="A246" s="138"/>
      <c r="B246" s="82" t="s">
        <v>57</v>
      </c>
    </row>
    <row r="247" spans="1:2" ht="16.5">
      <c r="A247" s="138"/>
      <c r="B247" s="82" t="s">
        <v>58</v>
      </c>
    </row>
    <row r="248" spans="1:5" ht="16.5">
      <c r="A248" s="138" t="s">
        <v>261</v>
      </c>
      <c r="B248" s="82" t="s">
        <v>233</v>
      </c>
      <c r="C248" s="13" t="s">
        <v>502</v>
      </c>
      <c r="D248" s="16" t="s">
        <v>517</v>
      </c>
      <c r="E248" s="16" t="s">
        <v>504</v>
      </c>
    </row>
    <row r="249" spans="1:2" ht="15.75" customHeight="1">
      <c r="A249" s="138"/>
      <c r="B249" s="84" t="s">
        <v>262</v>
      </c>
    </row>
    <row r="250" spans="1:2" ht="16.5" customHeight="1">
      <c r="A250" s="138"/>
      <c r="B250" s="84" t="s">
        <v>49</v>
      </c>
    </row>
    <row r="251" spans="1:8" ht="16.5">
      <c r="A251" s="138" t="s">
        <v>263</v>
      </c>
      <c r="B251" s="82" t="s">
        <v>57</v>
      </c>
      <c r="C251" s="13" t="s">
        <v>513</v>
      </c>
      <c r="D251" s="13" t="s">
        <v>514</v>
      </c>
      <c r="E251" s="39" t="s">
        <v>238</v>
      </c>
      <c r="F251" s="13" t="s">
        <v>243</v>
      </c>
      <c r="G251" s="15" t="s">
        <v>43</v>
      </c>
      <c r="H251" s="16" t="s">
        <v>17</v>
      </c>
    </row>
    <row r="252" spans="1:2" ht="16.5">
      <c r="A252" s="138"/>
      <c r="B252" s="82" t="s">
        <v>264</v>
      </c>
    </row>
    <row r="253" spans="1:2" ht="16.5">
      <c r="A253" s="138"/>
      <c r="B253" s="85" t="s">
        <v>238</v>
      </c>
    </row>
    <row r="254" spans="1:2" ht="16.5">
      <c r="A254" s="138"/>
      <c r="B254" s="82" t="s">
        <v>243</v>
      </c>
    </row>
    <row r="255" spans="1:2" ht="16.5">
      <c r="A255" s="138"/>
      <c r="B255" s="81" t="s">
        <v>43</v>
      </c>
    </row>
    <row r="256" spans="1:2" ht="16.5">
      <c r="A256" s="138"/>
      <c r="B256" s="84" t="s">
        <v>17</v>
      </c>
    </row>
    <row r="257" spans="1:5" ht="16.5">
      <c r="A257" s="138" t="s">
        <v>265</v>
      </c>
      <c r="B257" s="82" t="s">
        <v>266</v>
      </c>
      <c r="C257" s="13" t="s">
        <v>266</v>
      </c>
      <c r="D257" s="13" t="s">
        <v>267</v>
      </c>
      <c r="E257" s="13" t="s">
        <v>119</v>
      </c>
    </row>
    <row r="258" spans="1:2" ht="16.5">
      <c r="A258" s="138"/>
      <c r="B258" s="82" t="s">
        <v>267</v>
      </c>
    </row>
    <row r="259" spans="1:2" ht="16.5">
      <c r="A259" s="138"/>
      <c r="B259" s="82" t="s">
        <v>119</v>
      </c>
    </row>
    <row r="260" spans="1:5" ht="16.5">
      <c r="A260" s="72" t="s">
        <v>268</v>
      </c>
      <c r="B260" s="79" t="s">
        <v>269</v>
      </c>
      <c r="C260" s="19" t="s">
        <v>269</v>
      </c>
      <c r="D260" s="19" t="s">
        <v>270</v>
      </c>
      <c r="E260" s="19" t="s">
        <v>240</v>
      </c>
    </row>
    <row r="261" spans="1:2" ht="16.5">
      <c r="A261" s="72"/>
      <c r="B261" s="79" t="s">
        <v>270</v>
      </c>
    </row>
    <row r="262" spans="1:2" ht="16.5">
      <c r="A262" s="72"/>
      <c r="B262" s="79" t="s">
        <v>240</v>
      </c>
    </row>
    <row r="263" spans="1:4" ht="16.5">
      <c r="A263" s="139" t="s">
        <v>271</v>
      </c>
      <c r="B263" s="82" t="s">
        <v>272</v>
      </c>
      <c r="C263" s="13" t="s">
        <v>518</v>
      </c>
      <c r="D263" s="13" t="s">
        <v>500</v>
      </c>
    </row>
    <row r="264" spans="1:2" ht="16.5">
      <c r="A264" s="141"/>
      <c r="B264" s="82" t="s">
        <v>238</v>
      </c>
    </row>
    <row r="265" spans="1:5" ht="16.5">
      <c r="A265" s="74" t="s">
        <v>273</v>
      </c>
      <c r="B265" s="79" t="s">
        <v>247</v>
      </c>
      <c r="C265" s="19" t="s">
        <v>247</v>
      </c>
      <c r="D265" s="19" t="s">
        <v>274</v>
      </c>
      <c r="E265" s="21" t="s">
        <v>275</v>
      </c>
    </row>
    <row r="266" spans="1:2" ht="16.5">
      <c r="A266" s="74"/>
      <c r="B266" s="79" t="s">
        <v>274</v>
      </c>
    </row>
    <row r="267" spans="1:2" ht="16.5">
      <c r="A267" s="74"/>
      <c r="B267" s="88" t="s">
        <v>275</v>
      </c>
    </row>
    <row r="268" spans="1:6" ht="16.5">
      <c r="A268" s="31" t="s">
        <v>276</v>
      </c>
      <c r="B268" s="81" t="s">
        <v>277</v>
      </c>
      <c r="C268" s="15" t="s">
        <v>277</v>
      </c>
      <c r="D268" s="15" t="s">
        <v>278</v>
      </c>
      <c r="E268" s="22" t="s">
        <v>279</v>
      </c>
      <c r="F268" s="19" t="s">
        <v>43</v>
      </c>
    </row>
    <row r="269" spans="1:2" ht="16.5">
      <c r="A269" s="31"/>
      <c r="B269" s="81" t="s">
        <v>278</v>
      </c>
    </row>
    <row r="270" spans="1:2" ht="16.5">
      <c r="A270" s="31"/>
      <c r="B270" s="107" t="s">
        <v>279</v>
      </c>
    </row>
    <row r="271" spans="1:2" ht="16.5">
      <c r="A271" s="31"/>
      <c r="B271" s="79" t="s">
        <v>43</v>
      </c>
    </row>
    <row r="272" spans="1:5" ht="16.5">
      <c r="A272" s="74" t="s">
        <v>280</v>
      </c>
      <c r="B272" s="79" t="s">
        <v>281</v>
      </c>
      <c r="C272" s="19" t="s">
        <v>281</v>
      </c>
      <c r="D272" s="19" t="s">
        <v>43</v>
      </c>
      <c r="E272" s="21" t="s">
        <v>238</v>
      </c>
    </row>
    <row r="273" spans="1:2" ht="16.5">
      <c r="A273" s="74"/>
      <c r="B273" s="79" t="s">
        <v>43</v>
      </c>
    </row>
    <row r="274" spans="1:2" ht="16.5">
      <c r="A274" s="74"/>
      <c r="B274" s="88" t="s">
        <v>238</v>
      </c>
    </row>
    <row r="275" spans="1:5" ht="16.5">
      <c r="A275" s="31" t="s">
        <v>78</v>
      </c>
      <c r="B275" s="81" t="s">
        <v>79</v>
      </c>
      <c r="C275" s="15" t="s">
        <v>553</v>
      </c>
      <c r="D275" s="15" t="s">
        <v>501</v>
      </c>
      <c r="E275" s="22" t="s">
        <v>554</v>
      </c>
    </row>
    <row r="276" spans="1:2" ht="16.5">
      <c r="A276" s="31"/>
      <c r="B276" s="81" t="s">
        <v>80</v>
      </c>
    </row>
    <row r="277" spans="1:2" ht="16.5">
      <c r="A277" s="31"/>
      <c r="B277" s="107" t="s">
        <v>81</v>
      </c>
    </row>
    <row r="278" spans="1:5" ht="16.5" customHeight="1">
      <c r="A278" s="76" t="s">
        <v>282</v>
      </c>
      <c r="B278" s="82" t="s">
        <v>155</v>
      </c>
      <c r="C278" s="13" t="s">
        <v>620</v>
      </c>
      <c r="D278" s="13" t="s">
        <v>621</v>
      </c>
      <c r="E278" s="13" t="s">
        <v>622</v>
      </c>
    </row>
    <row r="279" spans="1:2" ht="16.5" customHeight="1">
      <c r="A279" s="76"/>
      <c r="B279" s="82" t="s">
        <v>283</v>
      </c>
    </row>
    <row r="280" spans="1:2" ht="16.5" customHeight="1">
      <c r="A280" s="76"/>
      <c r="B280" s="82" t="s">
        <v>80</v>
      </c>
    </row>
    <row r="281" spans="1:8" ht="15.75" customHeight="1">
      <c r="A281" s="76" t="s">
        <v>284</v>
      </c>
      <c r="B281" s="82" t="s">
        <v>114</v>
      </c>
      <c r="C281" s="13" t="s">
        <v>523</v>
      </c>
      <c r="D281" s="13" t="s">
        <v>522</v>
      </c>
      <c r="E281" s="13" t="s">
        <v>500</v>
      </c>
      <c r="F281" s="13" t="s">
        <v>521</v>
      </c>
      <c r="G281" s="19" t="s">
        <v>483</v>
      </c>
      <c r="H281" s="13" t="s">
        <v>524</v>
      </c>
    </row>
    <row r="282" spans="1:2" ht="15.75" customHeight="1">
      <c r="A282" s="76"/>
      <c r="B282" s="82" t="s">
        <v>285</v>
      </c>
    </row>
    <row r="283" spans="1:2" ht="16.5">
      <c r="A283" s="76"/>
      <c r="B283" s="82" t="s">
        <v>286</v>
      </c>
    </row>
    <row r="284" spans="1:2" ht="16.5">
      <c r="A284" s="76"/>
      <c r="B284" s="82" t="s">
        <v>287</v>
      </c>
    </row>
    <row r="285" spans="1:2" ht="16.5">
      <c r="A285" s="76"/>
      <c r="B285" s="79" t="s">
        <v>119</v>
      </c>
    </row>
    <row r="286" spans="1:2" ht="16.5">
      <c r="A286" s="76"/>
      <c r="B286" s="82" t="s">
        <v>84</v>
      </c>
    </row>
    <row r="287" spans="1:4" ht="16.5">
      <c r="A287" s="76" t="s">
        <v>68</v>
      </c>
      <c r="B287" s="79" t="s">
        <v>69</v>
      </c>
      <c r="C287" s="19" t="s">
        <v>616</v>
      </c>
      <c r="D287" s="21" t="s">
        <v>619</v>
      </c>
    </row>
    <row r="288" spans="1:2" ht="16.5">
      <c r="A288" s="76"/>
      <c r="B288" s="88" t="s">
        <v>70</v>
      </c>
    </row>
    <row r="289" spans="1:6" ht="16.5">
      <c r="A289" s="74" t="s">
        <v>288</v>
      </c>
      <c r="B289" s="79" t="s">
        <v>247</v>
      </c>
      <c r="C289" s="19" t="s">
        <v>247</v>
      </c>
      <c r="D289" s="19" t="s">
        <v>274</v>
      </c>
      <c r="E289" s="21" t="s">
        <v>275</v>
      </c>
      <c r="F289" s="21" t="s">
        <v>64</v>
      </c>
    </row>
    <row r="290" spans="1:2" ht="16.5">
      <c r="A290" s="74"/>
      <c r="B290" s="79" t="s">
        <v>274</v>
      </c>
    </row>
    <row r="291" spans="1:2" ht="16.5">
      <c r="A291" s="74"/>
      <c r="B291" s="88" t="s">
        <v>275</v>
      </c>
    </row>
    <row r="292" spans="1:2" ht="16.5">
      <c r="A292" s="74"/>
      <c r="B292" s="88" t="s">
        <v>64</v>
      </c>
    </row>
    <row r="293" spans="1:8" ht="15.75" customHeight="1">
      <c r="A293" s="76" t="s">
        <v>289</v>
      </c>
      <c r="B293" s="82" t="s">
        <v>37</v>
      </c>
      <c r="C293" s="13" t="s">
        <v>707</v>
      </c>
      <c r="D293" s="16" t="s">
        <v>708</v>
      </c>
      <c r="E293" s="13" t="s">
        <v>709</v>
      </c>
      <c r="F293" s="19" t="s">
        <v>710</v>
      </c>
      <c r="G293" s="13" t="s">
        <v>711</v>
      </c>
      <c r="H293" s="38" t="s">
        <v>712</v>
      </c>
    </row>
    <row r="294" spans="1:2" ht="15.75" customHeight="1">
      <c r="A294" s="76"/>
      <c r="B294" s="84" t="s">
        <v>290</v>
      </c>
    </row>
    <row r="295" spans="1:2" ht="15.75" customHeight="1">
      <c r="A295" s="76"/>
      <c r="B295" s="82" t="s">
        <v>49</v>
      </c>
    </row>
    <row r="296" spans="1:2" ht="16.5" customHeight="1">
      <c r="A296" s="76"/>
      <c r="B296" s="79" t="s">
        <v>199</v>
      </c>
    </row>
    <row r="297" spans="1:2" ht="16.5" customHeight="1">
      <c r="A297" s="76"/>
      <c r="B297" s="82" t="s">
        <v>291</v>
      </c>
    </row>
    <row r="298" spans="1:6" ht="16.5">
      <c r="A298" s="138" t="s">
        <v>614</v>
      </c>
      <c r="B298" s="82" t="s">
        <v>66</v>
      </c>
      <c r="C298" s="13" t="s">
        <v>601</v>
      </c>
      <c r="D298" s="16" t="s">
        <v>581</v>
      </c>
      <c r="E298" s="16" t="s">
        <v>615</v>
      </c>
      <c r="F298" s="38" t="s">
        <v>600</v>
      </c>
    </row>
    <row r="299" spans="1:2" ht="16.5">
      <c r="A299" s="138"/>
      <c r="B299" s="84" t="s">
        <v>112</v>
      </c>
    </row>
    <row r="300" spans="1:2" ht="16.5">
      <c r="A300" s="138"/>
      <c r="B300" s="84" t="s">
        <v>258</v>
      </c>
    </row>
    <row r="301" spans="1:2" ht="16.5">
      <c r="A301" s="138"/>
      <c r="B301" s="84" t="s">
        <v>84</v>
      </c>
    </row>
    <row r="302" spans="1:6" ht="16.5">
      <c r="A302" s="33" t="s">
        <v>51</v>
      </c>
      <c r="B302" s="82" t="s">
        <v>52</v>
      </c>
      <c r="C302" s="13" t="s">
        <v>663</v>
      </c>
      <c r="D302" s="16" t="s">
        <v>664</v>
      </c>
      <c r="E302" s="16" t="s">
        <v>665</v>
      </c>
      <c r="F302" s="16" t="s">
        <v>666</v>
      </c>
    </row>
    <row r="303" spans="1:3" ht="16.5">
      <c r="A303" s="33"/>
      <c r="B303" s="84" t="s">
        <v>53</v>
      </c>
      <c r="C303" s="59"/>
    </row>
    <row r="304" spans="1:2" ht="16.5">
      <c r="A304" s="33"/>
      <c r="B304" s="84" t="s">
        <v>17</v>
      </c>
    </row>
    <row r="305" spans="1:2" ht="16.5">
      <c r="A305" s="33"/>
      <c r="B305" s="84" t="s">
        <v>54</v>
      </c>
    </row>
    <row r="306" spans="1:5" ht="16.5">
      <c r="A306" s="138" t="s">
        <v>699</v>
      </c>
      <c r="B306" s="82" t="s">
        <v>238</v>
      </c>
      <c r="C306" s="13" t="s">
        <v>238</v>
      </c>
      <c r="D306" s="13" t="s">
        <v>267</v>
      </c>
      <c r="E306" s="13" t="s">
        <v>119</v>
      </c>
    </row>
    <row r="307" spans="1:2" ht="16.5">
      <c r="A307" s="138"/>
      <c r="B307" s="82" t="s">
        <v>267</v>
      </c>
    </row>
    <row r="308" spans="1:2" ht="16.5">
      <c r="A308" s="138"/>
      <c r="B308" s="82" t="s">
        <v>119</v>
      </c>
    </row>
    <row r="309" spans="1:5" ht="16.5">
      <c r="A309" s="33" t="s">
        <v>292</v>
      </c>
      <c r="B309" s="82" t="s">
        <v>293</v>
      </c>
      <c r="C309" s="13" t="s">
        <v>713</v>
      </c>
      <c r="D309" s="13" t="s">
        <v>714</v>
      </c>
      <c r="E309" s="38" t="s">
        <v>715</v>
      </c>
    </row>
    <row r="310" spans="1:2" ht="16.5">
      <c r="A310" s="33"/>
      <c r="B310" s="82" t="s">
        <v>294</v>
      </c>
    </row>
    <row r="311" spans="1:5" ht="16.5">
      <c r="A311" s="60" t="s">
        <v>295</v>
      </c>
      <c r="B311" s="82" t="s">
        <v>62</v>
      </c>
      <c r="C311" s="13" t="s">
        <v>519</v>
      </c>
      <c r="D311" s="16" t="s">
        <v>499</v>
      </c>
      <c r="E311" s="16" t="s">
        <v>520</v>
      </c>
    </row>
    <row r="312" spans="1:2" ht="15.75" customHeight="1">
      <c r="A312" s="61"/>
      <c r="B312" s="82" t="s">
        <v>238</v>
      </c>
    </row>
    <row r="313" spans="1:2" ht="16.5" customHeight="1">
      <c r="A313" s="62"/>
      <c r="B313" s="84" t="s">
        <v>155</v>
      </c>
    </row>
    <row r="314" spans="1:4" ht="16.5">
      <c r="A314" s="33" t="s">
        <v>296</v>
      </c>
      <c r="B314" s="82" t="s">
        <v>69</v>
      </c>
      <c r="C314" s="13" t="s">
        <v>616</v>
      </c>
      <c r="D314" s="13" t="s">
        <v>618</v>
      </c>
    </row>
    <row r="315" spans="1:2" ht="16.5">
      <c r="A315" s="33"/>
      <c r="B315" s="82" t="s">
        <v>297</v>
      </c>
    </row>
    <row r="316" spans="1:5" ht="16.5" customHeight="1">
      <c r="A316" s="76" t="s">
        <v>595</v>
      </c>
      <c r="B316" s="82" t="s">
        <v>281</v>
      </c>
      <c r="C316" s="13" t="s">
        <v>644</v>
      </c>
      <c r="D316" s="16" t="s">
        <v>643</v>
      </c>
      <c r="E316" s="38" t="s">
        <v>642</v>
      </c>
    </row>
    <row r="317" spans="1:2" ht="16.5" customHeight="1">
      <c r="A317" s="76"/>
      <c r="B317" s="84" t="s">
        <v>298</v>
      </c>
    </row>
    <row r="318" spans="1:4" ht="16.5">
      <c r="A318" s="33" t="s">
        <v>299</v>
      </c>
      <c r="B318" s="82" t="s">
        <v>300</v>
      </c>
      <c r="C318" s="13" t="s">
        <v>616</v>
      </c>
      <c r="D318" s="13" t="s">
        <v>617</v>
      </c>
    </row>
    <row r="319" spans="1:2" ht="16.5">
      <c r="A319" s="33"/>
      <c r="B319" s="82" t="s">
        <v>301</v>
      </c>
    </row>
    <row r="320" spans="1:4" ht="16.5">
      <c r="A320" s="74" t="s">
        <v>302</v>
      </c>
      <c r="B320" s="79" t="s">
        <v>155</v>
      </c>
      <c r="C320" s="19" t="s">
        <v>541</v>
      </c>
      <c r="D320" s="19" t="s">
        <v>500</v>
      </c>
    </row>
    <row r="321" spans="1:2" ht="16.5">
      <c r="A321" s="74"/>
      <c r="B321" s="79" t="s">
        <v>238</v>
      </c>
    </row>
    <row r="322" spans="1:4" ht="16.5">
      <c r="A322" s="138" t="s">
        <v>303</v>
      </c>
      <c r="B322" s="84" t="s">
        <v>304</v>
      </c>
      <c r="C322" s="16" t="s">
        <v>304</v>
      </c>
      <c r="D322" s="13" t="s">
        <v>305</v>
      </c>
    </row>
    <row r="323" spans="1:2" ht="16.5">
      <c r="A323" s="138"/>
      <c r="B323" s="82" t="s">
        <v>305</v>
      </c>
    </row>
    <row r="324" spans="1:4" ht="16.5">
      <c r="A324" s="74" t="s">
        <v>306</v>
      </c>
      <c r="B324" s="79" t="s">
        <v>307</v>
      </c>
      <c r="C324" s="19" t="s">
        <v>552</v>
      </c>
      <c r="D324" s="19" t="s">
        <v>500</v>
      </c>
    </row>
    <row r="325" spans="1:2" ht="16.5">
      <c r="A325" s="74"/>
      <c r="B325" s="79" t="s">
        <v>238</v>
      </c>
    </row>
    <row r="326" spans="1:5" ht="16.5">
      <c r="A326" s="72" t="s">
        <v>308</v>
      </c>
      <c r="B326" s="79" t="s">
        <v>269</v>
      </c>
      <c r="C326" s="19" t="s">
        <v>269</v>
      </c>
      <c r="D326" s="19" t="s">
        <v>309</v>
      </c>
      <c r="E326" s="19" t="s">
        <v>266</v>
      </c>
    </row>
    <row r="327" spans="1:2" ht="16.5">
      <c r="A327" s="72"/>
      <c r="B327" s="79" t="s">
        <v>309</v>
      </c>
    </row>
    <row r="328" spans="1:2" ht="16.5">
      <c r="A328" s="72"/>
      <c r="B328" s="79" t="s">
        <v>266</v>
      </c>
    </row>
    <row r="329" spans="1:4" s="63" customFormat="1" ht="16.5" customHeight="1">
      <c r="A329" s="24" t="s">
        <v>310</v>
      </c>
      <c r="B329" s="101" t="s">
        <v>311</v>
      </c>
      <c r="C329" s="11" t="s">
        <v>311</v>
      </c>
      <c r="D329" s="11" t="s">
        <v>60</v>
      </c>
    </row>
    <row r="330" spans="1:2" s="63" customFormat="1" ht="16.5" customHeight="1">
      <c r="A330" s="24"/>
      <c r="B330" s="101" t="s">
        <v>60</v>
      </c>
    </row>
    <row r="331" spans="1:6" s="63" customFormat="1" ht="15.75" customHeight="1">
      <c r="A331" s="29" t="s">
        <v>312</v>
      </c>
      <c r="B331" s="82" t="s">
        <v>313</v>
      </c>
      <c r="C331" s="13" t="s">
        <v>528</v>
      </c>
      <c r="D331" s="14" t="s">
        <v>529</v>
      </c>
      <c r="E331" s="14" t="s">
        <v>530</v>
      </c>
      <c r="F331" s="21" t="s">
        <v>467</v>
      </c>
    </row>
    <row r="332" spans="1:2" s="63" customFormat="1" ht="15.75" customHeight="1">
      <c r="A332" s="29"/>
      <c r="B332" s="100" t="s">
        <v>314</v>
      </c>
    </row>
    <row r="333" spans="1:2" s="63" customFormat="1" ht="15.75" customHeight="1">
      <c r="A333" s="29"/>
      <c r="B333" s="100" t="s">
        <v>315</v>
      </c>
    </row>
    <row r="334" spans="1:2" s="63" customFormat="1" ht="15.75" customHeight="1">
      <c r="A334" s="29"/>
      <c r="B334" s="88" t="s">
        <v>60</v>
      </c>
    </row>
    <row r="335" spans="1:4" s="63" customFormat="1" ht="16.5">
      <c r="A335" s="142" t="s">
        <v>316</v>
      </c>
      <c r="B335" s="79" t="s">
        <v>317</v>
      </c>
      <c r="C335" s="19" t="s">
        <v>317</v>
      </c>
      <c r="D335" s="19" t="s">
        <v>318</v>
      </c>
    </row>
    <row r="336" spans="1:2" s="63" customFormat="1" ht="16.5">
      <c r="A336" s="142"/>
      <c r="B336" s="79" t="s">
        <v>318</v>
      </c>
    </row>
    <row r="337" spans="1:6" s="63" customFormat="1" ht="16.5">
      <c r="A337" s="24" t="s">
        <v>319</v>
      </c>
      <c r="B337" s="79" t="s">
        <v>291</v>
      </c>
      <c r="C337" s="19" t="s">
        <v>531</v>
      </c>
      <c r="D337" s="19" t="s">
        <v>532</v>
      </c>
      <c r="E337" s="19" t="s">
        <v>533</v>
      </c>
      <c r="F337" s="19" t="s">
        <v>534</v>
      </c>
    </row>
    <row r="338" spans="1:2" s="63" customFormat="1" ht="16.5">
      <c r="A338" s="24"/>
      <c r="B338" s="79" t="s">
        <v>114</v>
      </c>
    </row>
    <row r="339" spans="1:2" s="63" customFormat="1" ht="16.5">
      <c r="A339" s="24"/>
      <c r="B339" s="79" t="s">
        <v>252</v>
      </c>
    </row>
    <row r="340" spans="1:2" s="63" customFormat="1" ht="16.5">
      <c r="A340" s="24"/>
      <c r="B340" s="79" t="s">
        <v>43</v>
      </c>
    </row>
    <row r="341" spans="1:5" s="63" customFormat="1" ht="15.75" customHeight="1">
      <c r="A341" s="29" t="s">
        <v>320</v>
      </c>
      <c r="B341" s="82" t="s">
        <v>321</v>
      </c>
      <c r="C341" s="13" t="s">
        <v>321</v>
      </c>
      <c r="D341" s="15" t="s">
        <v>322</v>
      </c>
      <c r="E341" s="15" t="s">
        <v>31</v>
      </c>
    </row>
    <row r="342" spans="1:2" s="63" customFormat="1" ht="15.75" customHeight="1">
      <c r="A342" s="29"/>
      <c r="B342" s="81" t="s">
        <v>322</v>
      </c>
    </row>
    <row r="343" spans="1:2" s="63" customFormat="1" ht="15.75" customHeight="1">
      <c r="A343" s="29"/>
      <c r="B343" s="81" t="s">
        <v>31</v>
      </c>
    </row>
    <row r="344" spans="1:7" s="63" customFormat="1" ht="17.25" customHeight="1">
      <c r="A344" s="24" t="s">
        <v>555</v>
      </c>
      <c r="B344" s="81" t="s">
        <v>323</v>
      </c>
      <c r="C344" s="15" t="s">
        <v>323</v>
      </c>
      <c r="D344" s="11" t="s">
        <v>324</v>
      </c>
      <c r="E344" s="13" t="s">
        <v>115</v>
      </c>
      <c r="F344" s="14" t="s">
        <v>29</v>
      </c>
      <c r="G344" s="14" t="s">
        <v>325</v>
      </c>
    </row>
    <row r="345" spans="1:2" s="63" customFormat="1" ht="18" customHeight="1">
      <c r="A345" s="24"/>
      <c r="B345" s="101" t="s">
        <v>324</v>
      </c>
    </row>
    <row r="346" spans="1:2" s="63" customFormat="1" ht="18" customHeight="1">
      <c r="A346" s="24"/>
      <c r="B346" s="82" t="s">
        <v>115</v>
      </c>
    </row>
    <row r="347" spans="1:2" s="63" customFormat="1" ht="18" customHeight="1">
      <c r="A347" s="24"/>
      <c r="B347" s="100" t="s">
        <v>29</v>
      </c>
    </row>
    <row r="348" spans="1:2" s="63" customFormat="1" ht="18" customHeight="1">
      <c r="A348" s="24"/>
      <c r="B348" s="100" t="s">
        <v>325</v>
      </c>
    </row>
    <row r="349" spans="1:5" s="63" customFormat="1" ht="16.5">
      <c r="A349" s="29" t="s">
        <v>326</v>
      </c>
      <c r="B349" s="80" t="s">
        <v>49</v>
      </c>
      <c r="C349" s="9" t="s">
        <v>49</v>
      </c>
      <c r="D349" s="19" t="s">
        <v>195</v>
      </c>
      <c r="E349" s="19" t="s">
        <v>91</v>
      </c>
    </row>
    <row r="350" spans="1:2" s="63" customFormat="1" ht="16.5">
      <c r="A350" s="29"/>
      <c r="B350" s="79" t="s">
        <v>195</v>
      </c>
    </row>
    <row r="351" spans="1:2" s="63" customFormat="1" ht="16.5">
      <c r="A351" s="29"/>
      <c r="B351" s="79" t="s">
        <v>91</v>
      </c>
    </row>
    <row r="352" spans="1:7" s="63" customFormat="1" ht="16.5">
      <c r="A352" s="143" t="s">
        <v>327</v>
      </c>
      <c r="B352" s="79" t="s">
        <v>217</v>
      </c>
      <c r="C352" s="19" t="s">
        <v>217</v>
      </c>
      <c r="D352" s="19" t="s">
        <v>37</v>
      </c>
      <c r="E352" s="19" t="s">
        <v>43</v>
      </c>
      <c r="F352" s="19" t="s">
        <v>114</v>
      </c>
      <c r="G352" s="21" t="s">
        <v>29</v>
      </c>
    </row>
    <row r="353" spans="1:2" s="63" customFormat="1" ht="15.75" customHeight="1">
      <c r="A353" s="143"/>
      <c r="B353" s="79" t="s">
        <v>37</v>
      </c>
    </row>
    <row r="354" spans="1:2" s="63" customFormat="1" ht="15.75" customHeight="1">
      <c r="A354" s="143"/>
      <c r="B354" s="79" t="s">
        <v>43</v>
      </c>
    </row>
    <row r="355" spans="1:2" s="63" customFormat="1" ht="15.75" customHeight="1">
      <c r="A355" s="143"/>
      <c r="B355" s="79" t="s">
        <v>114</v>
      </c>
    </row>
    <row r="356" spans="1:2" s="63" customFormat="1" ht="15.75" customHeight="1">
      <c r="A356" s="143"/>
      <c r="B356" s="88" t="s">
        <v>29</v>
      </c>
    </row>
    <row r="357" spans="1:5" s="63" customFormat="1" ht="16.5">
      <c r="A357" s="144" t="s">
        <v>328</v>
      </c>
      <c r="B357" s="81" t="s">
        <v>329</v>
      </c>
      <c r="C357" s="15" t="s">
        <v>313</v>
      </c>
      <c r="D357" s="11" t="s">
        <v>330</v>
      </c>
      <c r="E357" s="13" t="s">
        <v>331</v>
      </c>
    </row>
    <row r="358" spans="1:2" s="63" customFormat="1" ht="15.75" customHeight="1">
      <c r="A358" s="144"/>
      <c r="B358" s="101" t="s">
        <v>330</v>
      </c>
    </row>
    <row r="359" spans="1:2" s="63" customFormat="1" ht="15.75" customHeight="1">
      <c r="A359" s="144"/>
      <c r="B359" s="82" t="s">
        <v>331</v>
      </c>
    </row>
    <row r="360" spans="1:6" s="63" customFormat="1" ht="16.5">
      <c r="A360" s="143" t="s">
        <v>594</v>
      </c>
      <c r="B360" s="80" t="s">
        <v>332</v>
      </c>
      <c r="C360" s="9" t="s">
        <v>637</v>
      </c>
      <c r="D360" s="19" t="s">
        <v>638</v>
      </c>
      <c r="E360" s="21" t="s">
        <v>639</v>
      </c>
      <c r="F360" s="19" t="s">
        <v>640</v>
      </c>
    </row>
    <row r="361" spans="1:2" s="63" customFormat="1" ht="15.75" customHeight="1">
      <c r="A361" s="143"/>
      <c r="B361" s="79" t="s">
        <v>234</v>
      </c>
    </row>
    <row r="362" spans="1:2" s="63" customFormat="1" ht="15.75" customHeight="1">
      <c r="A362" s="143"/>
      <c r="B362" s="88" t="s">
        <v>118</v>
      </c>
    </row>
    <row r="363" spans="1:2" s="63" customFormat="1" ht="16.5" customHeight="1">
      <c r="A363" s="143"/>
      <c r="B363" s="79" t="s">
        <v>29</v>
      </c>
    </row>
    <row r="364" spans="1:5" s="63" customFormat="1" ht="16.5" customHeight="1">
      <c r="A364" s="145" t="s">
        <v>697</v>
      </c>
      <c r="B364" s="88" t="s">
        <v>73</v>
      </c>
      <c r="C364" s="21" t="s">
        <v>527</v>
      </c>
      <c r="D364" s="21" t="s">
        <v>526</v>
      </c>
      <c r="E364" s="21" t="s">
        <v>525</v>
      </c>
    </row>
    <row r="365" spans="1:2" s="63" customFormat="1" ht="16.5" customHeight="1">
      <c r="A365" s="145"/>
      <c r="B365" s="88" t="s">
        <v>75</v>
      </c>
    </row>
    <row r="366" spans="1:2" s="63" customFormat="1" ht="16.5" customHeight="1">
      <c r="A366" s="145"/>
      <c r="B366" s="88" t="s">
        <v>74</v>
      </c>
    </row>
    <row r="367" spans="1:4" s="63" customFormat="1" ht="15.75" customHeight="1">
      <c r="A367" s="144" t="s">
        <v>333</v>
      </c>
      <c r="B367" s="81" t="s">
        <v>334</v>
      </c>
      <c r="C367" s="15" t="s">
        <v>334</v>
      </c>
      <c r="D367" s="13" t="s">
        <v>164</v>
      </c>
    </row>
    <row r="368" spans="1:2" s="63" customFormat="1" ht="16.5">
      <c r="A368" s="144"/>
      <c r="B368" s="82" t="s">
        <v>164</v>
      </c>
    </row>
    <row r="369" spans="1:2" s="63" customFormat="1" ht="16.5">
      <c r="A369" s="143"/>
      <c r="B369" s="85" t="s">
        <v>112</v>
      </c>
    </row>
    <row r="370" spans="1:4" s="63" customFormat="1" ht="16.5">
      <c r="A370" s="186" t="s">
        <v>607</v>
      </c>
      <c r="B370" s="81" t="s">
        <v>335</v>
      </c>
      <c r="C370" s="15" t="s">
        <v>335</v>
      </c>
      <c r="D370" s="11" t="s">
        <v>67</v>
      </c>
    </row>
    <row r="371" spans="1:2" s="63" customFormat="1" ht="16.5">
      <c r="A371" s="144"/>
      <c r="B371" s="101" t="s">
        <v>67</v>
      </c>
    </row>
    <row r="372" spans="1:7" s="63" customFormat="1" ht="16.5">
      <c r="A372" s="143" t="s">
        <v>336</v>
      </c>
      <c r="B372" s="79" t="s">
        <v>337</v>
      </c>
      <c r="C372" s="19" t="s">
        <v>337</v>
      </c>
      <c r="D372" s="9" t="s">
        <v>338</v>
      </c>
      <c r="E372" s="9" t="s">
        <v>339</v>
      </c>
      <c r="F372" s="21" t="s">
        <v>64</v>
      </c>
      <c r="G372" s="21" t="s">
        <v>30</v>
      </c>
    </row>
    <row r="373" spans="1:2" s="63" customFormat="1" ht="16.5">
      <c r="A373" s="143"/>
      <c r="B373" s="80" t="s">
        <v>338</v>
      </c>
    </row>
    <row r="374" spans="1:2" s="63" customFormat="1" ht="16.5">
      <c r="A374" s="143"/>
      <c r="B374" s="80" t="s">
        <v>339</v>
      </c>
    </row>
    <row r="375" spans="1:2" s="63" customFormat="1" ht="16.5">
      <c r="A375" s="143"/>
      <c r="B375" s="88" t="s">
        <v>64</v>
      </c>
    </row>
    <row r="376" spans="1:2" s="63" customFormat="1" ht="16.5">
      <c r="A376" s="143"/>
      <c r="B376" s="88" t="s">
        <v>30</v>
      </c>
    </row>
    <row r="377" spans="1:6" s="63" customFormat="1" ht="16.5">
      <c r="A377" s="24" t="s">
        <v>340</v>
      </c>
      <c r="B377" s="79" t="s">
        <v>49</v>
      </c>
      <c r="C377" s="19" t="s">
        <v>49</v>
      </c>
      <c r="D377" s="19" t="s">
        <v>31</v>
      </c>
      <c r="E377" s="19" t="s">
        <v>114</v>
      </c>
      <c r="F377" s="21" t="s">
        <v>43</v>
      </c>
    </row>
    <row r="378" spans="1:2" s="63" customFormat="1" ht="16.5">
      <c r="A378" s="24"/>
      <c r="B378" s="79" t="s">
        <v>31</v>
      </c>
    </row>
    <row r="379" spans="1:2" s="63" customFormat="1" ht="16.5">
      <c r="A379" s="24"/>
      <c r="B379" s="79" t="s">
        <v>114</v>
      </c>
    </row>
    <row r="380" spans="1:2" s="63" customFormat="1" ht="16.5">
      <c r="A380" s="24"/>
      <c r="B380" s="88" t="s">
        <v>43</v>
      </c>
    </row>
    <row r="381" spans="1:4" s="63" customFormat="1" ht="16.5">
      <c r="A381" s="64" t="s">
        <v>341</v>
      </c>
      <c r="B381" s="101" t="s">
        <v>34</v>
      </c>
      <c r="C381" s="11" t="s">
        <v>591</v>
      </c>
      <c r="D381" s="14" t="s">
        <v>592</v>
      </c>
    </row>
    <row r="382" spans="1:2" s="63" customFormat="1" ht="16.5">
      <c r="A382" s="65"/>
      <c r="B382" s="100" t="s">
        <v>342</v>
      </c>
    </row>
    <row r="383" spans="1:5" s="63" customFormat="1" ht="16.5">
      <c r="A383" s="143" t="s">
        <v>343</v>
      </c>
      <c r="B383" s="79" t="s">
        <v>187</v>
      </c>
      <c r="C383" s="19" t="s">
        <v>537</v>
      </c>
      <c r="D383" s="21" t="s">
        <v>539</v>
      </c>
      <c r="E383" s="39" t="s">
        <v>538</v>
      </c>
    </row>
    <row r="384" spans="1:2" s="63" customFormat="1" ht="16.5">
      <c r="A384" s="143"/>
      <c r="B384" s="88" t="s">
        <v>30</v>
      </c>
    </row>
    <row r="385" spans="1:2" s="63" customFormat="1" ht="16.5">
      <c r="A385" s="143"/>
      <c r="B385" s="85" t="s">
        <v>318</v>
      </c>
    </row>
    <row r="386" spans="1:4" s="63" customFormat="1" ht="16.5">
      <c r="A386" s="24" t="s">
        <v>344</v>
      </c>
      <c r="B386" s="79" t="s">
        <v>168</v>
      </c>
      <c r="C386" s="19" t="s">
        <v>168</v>
      </c>
      <c r="D386" s="21" t="s">
        <v>274</v>
      </c>
    </row>
    <row r="387" spans="1:2" s="63" customFormat="1" ht="16.5">
      <c r="A387" s="24"/>
      <c r="B387" s="88" t="s">
        <v>274</v>
      </c>
    </row>
    <row r="388" spans="1:6" s="63" customFormat="1" ht="16.5">
      <c r="A388" s="143" t="s">
        <v>345</v>
      </c>
      <c r="B388" s="80" t="s">
        <v>54</v>
      </c>
      <c r="C388" s="9" t="s">
        <v>679</v>
      </c>
      <c r="D388" s="39" t="s">
        <v>680</v>
      </c>
      <c r="E388" s="9" t="s">
        <v>681</v>
      </c>
      <c r="F388" s="19" t="s">
        <v>682</v>
      </c>
    </row>
    <row r="389" spans="1:2" s="63" customFormat="1" ht="16.5">
      <c r="A389" s="143"/>
      <c r="B389" s="85" t="s">
        <v>71</v>
      </c>
    </row>
    <row r="390" spans="1:2" s="63" customFormat="1" ht="16.5">
      <c r="A390" s="143"/>
      <c r="B390" s="80" t="s">
        <v>43</v>
      </c>
    </row>
    <row r="391" spans="1:2" s="63" customFormat="1" ht="16.5">
      <c r="A391" s="143"/>
      <c r="B391" s="79" t="s">
        <v>291</v>
      </c>
    </row>
    <row r="392" spans="1:5" s="63" customFormat="1" ht="16.5">
      <c r="A392" s="24" t="s">
        <v>346</v>
      </c>
      <c r="B392" s="99" t="s">
        <v>176</v>
      </c>
      <c r="C392" s="54" t="s">
        <v>589</v>
      </c>
      <c r="D392" s="21" t="s">
        <v>590</v>
      </c>
      <c r="E392" s="21" t="s">
        <v>588</v>
      </c>
    </row>
    <row r="393" spans="1:2" s="63" customFormat="1" ht="16.5">
      <c r="A393" s="24"/>
      <c r="B393" s="88" t="s">
        <v>31</v>
      </c>
    </row>
    <row r="394" spans="1:2" s="63" customFormat="1" ht="16.5">
      <c r="A394" s="24"/>
      <c r="B394" s="88" t="s">
        <v>318</v>
      </c>
    </row>
    <row r="395" spans="1:6" s="63" customFormat="1" ht="16.5" customHeight="1">
      <c r="A395" s="146" t="s">
        <v>347</v>
      </c>
      <c r="B395" s="101" t="s">
        <v>348</v>
      </c>
      <c r="C395" s="11" t="s">
        <v>348</v>
      </c>
      <c r="D395" s="21" t="s">
        <v>43</v>
      </c>
      <c r="E395" s="14" t="s">
        <v>349</v>
      </c>
      <c r="F395" s="39" t="s">
        <v>350</v>
      </c>
    </row>
    <row r="396" spans="1:2" s="63" customFormat="1" ht="15.75" customHeight="1">
      <c r="A396" s="146"/>
      <c r="B396" s="88" t="s">
        <v>43</v>
      </c>
    </row>
    <row r="397" spans="1:2" s="63" customFormat="1" ht="16.5" customHeight="1">
      <c r="A397" s="146"/>
      <c r="B397" s="100" t="s">
        <v>349</v>
      </c>
    </row>
    <row r="398" spans="1:2" s="63" customFormat="1" ht="16.5" customHeight="1">
      <c r="A398" s="146"/>
      <c r="B398" s="85" t="s">
        <v>350</v>
      </c>
    </row>
    <row r="399" spans="1:3" s="63" customFormat="1" ht="17.25">
      <c r="A399" s="181" t="s">
        <v>659</v>
      </c>
      <c r="B399" s="108" t="s">
        <v>351</v>
      </c>
      <c r="C399" s="175" t="s">
        <v>454</v>
      </c>
    </row>
    <row r="400" spans="1:6" s="63" customFormat="1" ht="16.5">
      <c r="A400" s="24" t="s">
        <v>65</v>
      </c>
      <c r="B400" s="79" t="s">
        <v>66</v>
      </c>
      <c r="C400" s="19" t="s">
        <v>683</v>
      </c>
      <c r="D400" s="19" t="s">
        <v>684</v>
      </c>
      <c r="E400" s="19" t="s">
        <v>685</v>
      </c>
      <c r="F400" s="19"/>
    </row>
    <row r="401" spans="1:2" s="63" customFormat="1" ht="16.5">
      <c r="A401" s="24"/>
      <c r="B401" s="79" t="s">
        <v>352</v>
      </c>
    </row>
    <row r="402" spans="1:2" s="63" customFormat="1" ht="16.5">
      <c r="A402" s="24"/>
      <c r="B402" s="79" t="s">
        <v>30</v>
      </c>
    </row>
    <row r="403" spans="1:2" s="63" customFormat="1" ht="16.5">
      <c r="A403" s="24"/>
      <c r="B403" s="79" t="s">
        <v>49</v>
      </c>
    </row>
    <row r="404" spans="1:5" s="63" customFormat="1" ht="15.75" customHeight="1">
      <c r="A404" s="146" t="s">
        <v>353</v>
      </c>
      <c r="B404" s="88" t="s">
        <v>318</v>
      </c>
      <c r="C404" s="21" t="s">
        <v>727</v>
      </c>
      <c r="D404" s="21" t="s">
        <v>728</v>
      </c>
      <c r="E404" s="19" t="s">
        <v>729</v>
      </c>
    </row>
    <row r="405" spans="1:2" s="63" customFormat="1" ht="15.75" customHeight="1">
      <c r="A405" s="146"/>
      <c r="B405" s="88" t="s">
        <v>354</v>
      </c>
    </row>
    <row r="406" spans="1:2" s="63" customFormat="1" ht="16.5" customHeight="1">
      <c r="A406" s="146"/>
      <c r="B406" s="79" t="s">
        <v>43</v>
      </c>
    </row>
    <row r="407" spans="1:7" s="63" customFormat="1" ht="16.5">
      <c r="A407" s="24" t="s">
        <v>355</v>
      </c>
      <c r="B407" s="79" t="s">
        <v>356</v>
      </c>
      <c r="C407" s="19" t="s">
        <v>356</v>
      </c>
      <c r="D407" s="19" t="s">
        <v>43</v>
      </c>
      <c r="E407" s="19" t="s">
        <v>357</v>
      </c>
      <c r="F407" s="19" t="s">
        <v>91</v>
      </c>
      <c r="G407" s="19" t="s">
        <v>30</v>
      </c>
    </row>
    <row r="408" spans="1:2" s="63" customFormat="1" ht="16.5">
      <c r="A408" s="24"/>
      <c r="B408" s="79" t="s">
        <v>43</v>
      </c>
    </row>
    <row r="409" spans="1:2" s="63" customFormat="1" ht="16.5">
      <c r="A409" s="24"/>
      <c r="B409" s="79" t="s">
        <v>357</v>
      </c>
    </row>
    <row r="410" spans="1:2" s="63" customFormat="1" ht="16.5">
      <c r="A410" s="24"/>
      <c r="B410" s="79" t="s">
        <v>91</v>
      </c>
    </row>
    <row r="411" spans="1:2" s="63" customFormat="1" ht="16.5">
      <c r="A411" s="24"/>
      <c r="B411" s="79" t="s">
        <v>30</v>
      </c>
    </row>
    <row r="412" spans="1:4" s="63" customFormat="1" ht="15.75" customHeight="1">
      <c r="A412" s="24" t="s">
        <v>358</v>
      </c>
      <c r="B412" s="79" t="s">
        <v>54</v>
      </c>
      <c r="C412" s="19" t="s">
        <v>612</v>
      </c>
      <c r="D412" s="19" t="s">
        <v>613</v>
      </c>
    </row>
    <row r="413" spans="1:2" s="63" customFormat="1" ht="15.75" customHeight="1">
      <c r="A413" s="24"/>
      <c r="B413" s="79" t="s">
        <v>318</v>
      </c>
    </row>
    <row r="414" spans="1:4" s="63" customFormat="1" ht="15.75" customHeight="1">
      <c r="A414" s="147" t="s">
        <v>359</v>
      </c>
      <c r="B414" s="88" t="s">
        <v>72</v>
      </c>
      <c r="C414" s="23" t="s">
        <v>738</v>
      </c>
      <c r="D414" s="21" t="s">
        <v>739</v>
      </c>
    </row>
    <row r="415" spans="1:2" s="63" customFormat="1" ht="15.75" customHeight="1">
      <c r="A415" s="147"/>
      <c r="B415" s="88" t="s">
        <v>360</v>
      </c>
    </row>
    <row r="416" spans="1:6" s="63" customFormat="1" ht="16.5">
      <c r="A416" s="24" t="s">
        <v>661</v>
      </c>
      <c r="B416" s="79" t="s">
        <v>54</v>
      </c>
      <c r="C416" s="19" t="s">
        <v>54</v>
      </c>
      <c r="D416" s="21" t="s">
        <v>71</v>
      </c>
      <c r="E416" s="19" t="s">
        <v>72</v>
      </c>
      <c r="F416" s="19" t="s">
        <v>43</v>
      </c>
    </row>
    <row r="417" spans="1:2" s="63" customFormat="1" ht="16.5">
      <c r="A417" s="24"/>
      <c r="B417" s="88" t="s">
        <v>71</v>
      </c>
    </row>
    <row r="418" spans="1:2" s="63" customFormat="1" ht="16.5">
      <c r="A418" s="24"/>
      <c r="B418" s="79" t="s">
        <v>72</v>
      </c>
    </row>
    <row r="419" spans="1:2" s="63" customFormat="1" ht="16.5">
      <c r="A419" s="24"/>
      <c r="B419" s="79" t="s">
        <v>43</v>
      </c>
    </row>
    <row r="420" spans="1:6" s="63" customFormat="1" ht="15.75" customHeight="1">
      <c r="A420" s="143" t="s">
        <v>361</v>
      </c>
      <c r="B420" s="80" t="s">
        <v>49</v>
      </c>
      <c r="C420" s="9" t="s">
        <v>641</v>
      </c>
      <c r="D420" s="19" t="s">
        <v>638</v>
      </c>
      <c r="E420" s="19" t="s">
        <v>640</v>
      </c>
      <c r="F420" s="21" t="s">
        <v>639</v>
      </c>
    </row>
    <row r="421" spans="1:2" s="63" customFormat="1" ht="15.75" customHeight="1">
      <c r="A421" s="143"/>
      <c r="B421" s="79" t="s">
        <v>234</v>
      </c>
    </row>
    <row r="422" spans="1:2" s="63" customFormat="1" ht="15.75" customHeight="1">
      <c r="A422" s="143"/>
      <c r="B422" s="79" t="s">
        <v>29</v>
      </c>
    </row>
    <row r="423" spans="1:2" s="63" customFormat="1" ht="15.75" customHeight="1">
      <c r="A423" s="143"/>
      <c r="B423" s="88" t="s">
        <v>118</v>
      </c>
    </row>
    <row r="424" spans="1:4" s="63" customFormat="1" ht="16.5">
      <c r="A424" s="29" t="s">
        <v>362</v>
      </c>
      <c r="B424" s="82" t="s">
        <v>49</v>
      </c>
      <c r="C424" s="13" t="s">
        <v>49</v>
      </c>
      <c r="D424" s="14" t="s">
        <v>363</v>
      </c>
    </row>
    <row r="425" spans="1:2" s="63" customFormat="1" ht="16.5">
      <c r="A425" s="29"/>
      <c r="B425" s="100" t="s">
        <v>363</v>
      </c>
    </row>
    <row r="426" spans="1:7" s="63" customFormat="1" ht="15.75" customHeight="1">
      <c r="A426" s="24" t="s">
        <v>364</v>
      </c>
      <c r="B426" s="79" t="s">
        <v>137</v>
      </c>
      <c r="C426" s="19" t="s">
        <v>578</v>
      </c>
      <c r="D426" s="19" t="s">
        <v>579</v>
      </c>
      <c r="E426" s="19" t="s">
        <v>580</v>
      </c>
      <c r="F426" s="19" t="s">
        <v>581</v>
      </c>
      <c r="G426" s="21" t="s">
        <v>582</v>
      </c>
    </row>
    <row r="427" spans="1:2" s="63" customFormat="1" ht="16.5">
      <c r="A427" s="24"/>
      <c r="B427" s="79" t="s">
        <v>43</v>
      </c>
    </row>
    <row r="428" spans="1:2" s="63" customFormat="1" ht="16.5">
      <c r="A428" s="24"/>
      <c r="B428" s="79" t="s">
        <v>365</v>
      </c>
    </row>
    <row r="429" spans="1:2" s="63" customFormat="1" ht="16.5">
      <c r="A429" s="24"/>
      <c r="B429" s="79" t="s">
        <v>291</v>
      </c>
    </row>
    <row r="430" spans="1:2" s="63" customFormat="1" ht="16.5">
      <c r="A430" s="24"/>
      <c r="B430" s="88" t="s">
        <v>366</v>
      </c>
    </row>
    <row r="431" spans="1:4" s="63" customFormat="1" ht="16.5">
      <c r="A431" s="143" t="s">
        <v>367</v>
      </c>
      <c r="B431" s="100" t="s">
        <v>368</v>
      </c>
      <c r="C431" s="14" t="s">
        <v>368</v>
      </c>
      <c r="D431" s="39" t="s">
        <v>34</v>
      </c>
    </row>
    <row r="432" spans="1:2" s="63" customFormat="1" ht="16.5">
      <c r="A432" s="143"/>
      <c r="B432" s="85" t="s">
        <v>34</v>
      </c>
    </row>
    <row r="433" spans="1:5" s="63" customFormat="1" ht="16.5">
      <c r="A433" s="29" t="s">
        <v>48</v>
      </c>
      <c r="B433" s="82" t="s">
        <v>49</v>
      </c>
      <c r="C433" s="13" t="s">
        <v>49</v>
      </c>
      <c r="D433" s="14" t="s">
        <v>50</v>
      </c>
      <c r="E433" s="14" t="s">
        <v>32</v>
      </c>
    </row>
    <row r="434" spans="1:2" s="63" customFormat="1" ht="16.5">
      <c r="A434" s="29"/>
      <c r="B434" s="100" t="s">
        <v>50</v>
      </c>
    </row>
    <row r="435" spans="1:2" s="63" customFormat="1" ht="16.5">
      <c r="A435" s="29"/>
      <c r="B435" s="100" t="s">
        <v>32</v>
      </c>
    </row>
    <row r="436" spans="1:4" s="63" customFormat="1" ht="16.5">
      <c r="A436" s="148" t="s">
        <v>369</v>
      </c>
      <c r="B436" s="88" t="s">
        <v>318</v>
      </c>
      <c r="C436" s="21" t="s">
        <v>318</v>
      </c>
      <c r="D436" s="21" t="s">
        <v>370</v>
      </c>
    </row>
    <row r="437" spans="1:2" s="63" customFormat="1" ht="16.5">
      <c r="A437" s="148"/>
      <c r="B437" s="88" t="s">
        <v>370</v>
      </c>
    </row>
    <row r="438" spans="1:6" s="63" customFormat="1" ht="16.5">
      <c r="A438" s="143" t="s">
        <v>134</v>
      </c>
      <c r="B438" s="79" t="s">
        <v>135</v>
      </c>
      <c r="C438" s="19" t="s">
        <v>135</v>
      </c>
      <c r="D438" s="15" t="s">
        <v>43</v>
      </c>
      <c r="E438" s="21" t="s">
        <v>136</v>
      </c>
      <c r="F438" s="21" t="s">
        <v>137</v>
      </c>
    </row>
    <row r="439" spans="1:2" s="63" customFormat="1" ht="16.5">
      <c r="A439" s="143"/>
      <c r="B439" s="81" t="s">
        <v>43</v>
      </c>
    </row>
    <row r="440" spans="1:2" s="63" customFormat="1" ht="16.5">
      <c r="A440" s="143"/>
      <c r="B440" s="88" t="s">
        <v>136</v>
      </c>
    </row>
    <row r="441" spans="1:2" s="63" customFormat="1" ht="16.5">
      <c r="A441" s="143"/>
      <c r="B441" s="88" t="s">
        <v>137</v>
      </c>
    </row>
    <row r="442" spans="1:6" s="63" customFormat="1" ht="16.5">
      <c r="A442" s="24" t="s">
        <v>371</v>
      </c>
      <c r="B442" s="79" t="s">
        <v>372</v>
      </c>
      <c r="C442" s="19" t="s">
        <v>603</v>
      </c>
      <c r="D442" s="19" t="s">
        <v>604</v>
      </c>
      <c r="E442" s="66" t="s">
        <v>605</v>
      </c>
      <c r="F442" s="15" t="s">
        <v>606</v>
      </c>
    </row>
    <row r="443" spans="1:2" s="63" customFormat="1" ht="16.5">
      <c r="A443" s="24"/>
      <c r="B443" s="79" t="s">
        <v>373</v>
      </c>
    </row>
    <row r="444" spans="1:2" s="63" customFormat="1" ht="16.5">
      <c r="A444" s="24"/>
      <c r="B444" s="109" t="s">
        <v>374</v>
      </c>
    </row>
    <row r="445" spans="1:2" s="67" customFormat="1" ht="16.5">
      <c r="A445" s="67" t="s">
        <v>88</v>
      </c>
      <c r="B445" s="110" t="s">
        <v>89</v>
      </c>
    </row>
    <row r="446" spans="1:5" s="67" customFormat="1" ht="16.5" customHeight="1">
      <c r="A446" s="32" t="s">
        <v>35</v>
      </c>
      <c r="B446" s="111" t="s">
        <v>291</v>
      </c>
      <c r="C446" s="68" t="s">
        <v>291</v>
      </c>
      <c r="D446" s="69" t="s">
        <v>36</v>
      </c>
      <c r="E446" s="68" t="s">
        <v>37</v>
      </c>
    </row>
    <row r="447" spans="1:2" s="67" customFormat="1" ht="16.5" customHeight="1">
      <c r="A447" s="32"/>
      <c r="B447" s="112" t="s">
        <v>36</v>
      </c>
    </row>
    <row r="448" spans="1:2" s="67" customFormat="1" ht="16.5" customHeight="1">
      <c r="A448" s="32"/>
      <c r="B448" s="111" t="s">
        <v>37</v>
      </c>
    </row>
    <row r="449" spans="1:5" s="67" customFormat="1" ht="16.5" customHeight="1">
      <c r="A449" s="32" t="s">
        <v>48</v>
      </c>
      <c r="B449" s="111" t="s">
        <v>49</v>
      </c>
      <c r="C449" s="68" t="s">
        <v>49</v>
      </c>
      <c r="D449" s="69" t="s">
        <v>50</v>
      </c>
      <c r="E449" s="69" t="s">
        <v>32</v>
      </c>
    </row>
    <row r="450" spans="1:2" s="67" customFormat="1" ht="15.75" customHeight="1">
      <c r="A450" s="32"/>
      <c r="B450" s="112" t="s">
        <v>50</v>
      </c>
    </row>
    <row r="451" spans="1:2" s="67" customFormat="1" ht="15.75" customHeight="1">
      <c r="A451" s="32"/>
      <c r="B451" s="112" t="s">
        <v>32</v>
      </c>
    </row>
    <row r="452" spans="1:6" s="67" customFormat="1" ht="15.75" customHeight="1">
      <c r="A452" s="30" t="s">
        <v>347</v>
      </c>
      <c r="B452" s="111" t="s">
        <v>375</v>
      </c>
      <c r="C452" s="68" t="s">
        <v>375</v>
      </c>
      <c r="D452" s="68" t="s">
        <v>43</v>
      </c>
      <c r="E452" s="68" t="s">
        <v>29</v>
      </c>
      <c r="F452" s="68" t="s">
        <v>350</v>
      </c>
    </row>
    <row r="453" spans="1:2" s="67" customFormat="1" ht="15.75" customHeight="1">
      <c r="A453" s="30"/>
      <c r="B453" s="111" t="s">
        <v>43</v>
      </c>
    </row>
    <row r="454" spans="1:2" s="67" customFormat="1" ht="15.75" customHeight="1">
      <c r="A454" s="30"/>
      <c r="B454" s="111" t="s">
        <v>29</v>
      </c>
    </row>
    <row r="455" spans="1:2" s="67" customFormat="1" ht="15.75" customHeight="1">
      <c r="A455" s="30"/>
      <c r="B455" s="111" t="s">
        <v>350</v>
      </c>
    </row>
    <row r="456" spans="1:5" s="67" customFormat="1" ht="15.75" customHeight="1">
      <c r="A456" s="34" t="s">
        <v>65</v>
      </c>
      <c r="B456" s="79" t="s">
        <v>66</v>
      </c>
      <c r="C456" s="19" t="s">
        <v>601</v>
      </c>
      <c r="D456" s="19" t="s">
        <v>588</v>
      </c>
      <c r="E456" s="69" t="s">
        <v>602</v>
      </c>
    </row>
    <row r="457" spans="1:2" s="67" customFormat="1" ht="15.75" customHeight="1">
      <c r="A457" s="34"/>
      <c r="B457" s="79" t="s">
        <v>318</v>
      </c>
    </row>
    <row r="458" spans="1:2" s="67" customFormat="1" ht="15.75" customHeight="1">
      <c r="A458" s="34"/>
      <c r="B458" s="112" t="s">
        <v>49</v>
      </c>
    </row>
    <row r="459" spans="1:2" s="67" customFormat="1" ht="15.75" customHeight="1">
      <c r="A459" s="17" t="s">
        <v>376</v>
      </c>
      <c r="B459" s="79" t="s">
        <v>377</v>
      </c>
    </row>
    <row r="460" spans="1:4" s="67" customFormat="1" ht="16.5">
      <c r="A460" s="34" t="s">
        <v>367</v>
      </c>
      <c r="B460" s="112" t="s">
        <v>368</v>
      </c>
      <c r="C460" s="69" t="s">
        <v>368</v>
      </c>
      <c r="D460" s="58" t="s">
        <v>34</v>
      </c>
    </row>
    <row r="461" spans="1:2" s="67" customFormat="1" ht="16.5">
      <c r="A461" s="34"/>
      <c r="B461" s="113" t="s">
        <v>34</v>
      </c>
    </row>
    <row r="462" spans="1:2" s="67" customFormat="1" ht="16.5">
      <c r="A462" s="17"/>
      <c r="B462" s="112" t="s">
        <v>378</v>
      </c>
    </row>
    <row r="463" spans="1:4" s="67" customFormat="1" ht="16.5">
      <c r="A463" s="30" t="s">
        <v>379</v>
      </c>
      <c r="B463" s="112" t="s">
        <v>380</v>
      </c>
      <c r="C463" s="69" t="s">
        <v>380</v>
      </c>
      <c r="D463" s="68" t="s">
        <v>60</v>
      </c>
    </row>
    <row r="464" spans="1:2" s="67" customFormat="1" ht="16.5">
      <c r="A464" s="30"/>
      <c r="B464" s="111" t="s">
        <v>60</v>
      </c>
    </row>
    <row r="465" spans="1:4" s="67" customFormat="1" ht="16.5">
      <c r="A465" s="34" t="s">
        <v>381</v>
      </c>
      <c r="B465" s="79" t="s">
        <v>382</v>
      </c>
      <c r="C465" s="19" t="s">
        <v>382</v>
      </c>
      <c r="D465" s="69" t="s">
        <v>383</v>
      </c>
    </row>
    <row r="466" spans="1:2" s="67" customFormat="1" ht="16.5">
      <c r="A466" s="34"/>
      <c r="B466" s="112" t="s">
        <v>383</v>
      </c>
    </row>
    <row r="467" s="67" customFormat="1" ht="15.75" customHeight="1">
      <c r="H467" s="21"/>
    </row>
    <row r="468" spans="1:2" s="67" customFormat="1" ht="15.75" customHeight="1">
      <c r="A468" s="149"/>
      <c r="B468" s="79" t="s">
        <v>43</v>
      </c>
    </row>
    <row r="469" spans="1:2" s="67" customFormat="1" ht="16.5">
      <c r="A469" s="149"/>
      <c r="B469" s="79" t="s">
        <v>365</v>
      </c>
    </row>
    <row r="470" spans="1:7" s="67" customFormat="1" ht="16.5">
      <c r="A470" s="23"/>
      <c r="B470" s="79"/>
      <c r="C470" s="19"/>
      <c r="D470" s="19"/>
      <c r="E470" s="19"/>
      <c r="F470" s="19"/>
      <c r="G470" s="21"/>
    </row>
    <row r="471" spans="1:2" s="67" customFormat="1" ht="16.5">
      <c r="A471" s="149"/>
      <c r="B471" s="79" t="s">
        <v>384</v>
      </c>
    </row>
    <row r="472" spans="1:7" s="67" customFormat="1" ht="16.5">
      <c r="A472" s="23"/>
      <c r="B472" s="88"/>
      <c r="C472" s="180"/>
      <c r="D472" s="19"/>
      <c r="E472" s="19"/>
      <c r="F472" s="19"/>
      <c r="G472" s="21"/>
    </row>
    <row r="473" spans="1:7" s="67" customFormat="1" ht="16.5">
      <c r="A473" s="149" t="s">
        <v>385</v>
      </c>
      <c r="B473" s="112" t="s">
        <v>323</v>
      </c>
      <c r="C473" s="69" t="s">
        <v>323</v>
      </c>
      <c r="D473" s="68" t="s">
        <v>324</v>
      </c>
      <c r="E473" s="68" t="s">
        <v>71</v>
      </c>
      <c r="F473" s="69" t="s">
        <v>29</v>
      </c>
      <c r="G473" s="69" t="s">
        <v>325</v>
      </c>
    </row>
    <row r="474" spans="1:2" s="67" customFormat="1" ht="16.5">
      <c r="A474" s="149"/>
      <c r="B474" s="111" t="s">
        <v>324</v>
      </c>
    </row>
    <row r="475" spans="1:2" s="67" customFormat="1" ht="16.5">
      <c r="A475" s="149"/>
      <c r="B475" s="111" t="s">
        <v>71</v>
      </c>
    </row>
    <row r="476" spans="1:2" s="67" customFormat="1" ht="16.5">
      <c r="A476" s="149"/>
      <c r="B476" s="112" t="s">
        <v>29</v>
      </c>
    </row>
    <row r="477" spans="1:2" s="67" customFormat="1" ht="16.5">
      <c r="A477" s="149"/>
      <c r="B477" s="112" t="s">
        <v>325</v>
      </c>
    </row>
    <row r="478" spans="1:4" s="67" customFormat="1" ht="16.5">
      <c r="A478" s="149" t="s">
        <v>311</v>
      </c>
      <c r="B478" s="113" t="s">
        <v>311</v>
      </c>
      <c r="C478" s="58" t="s">
        <v>311</v>
      </c>
      <c r="D478" s="68" t="s">
        <v>118</v>
      </c>
    </row>
    <row r="479" spans="1:2" s="67" customFormat="1" ht="16.5">
      <c r="A479" s="149"/>
      <c r="B479" s="111" t="s">
        <v>118</v>
      </c>
    </row>
    <row r="480" spans="1:4" s="67" customFormat="1" ht="16.5" customHeight="1">
      <c r="A480" s="26" t="s">
        <v>386</v>
      </c>
      <c r="B480" s="114" t="s">
        <v>387</v>
      </c>
      <c r="C480" s="70" t="s">
        <v>387</v>
      </c>
      <c r="D480" s="70" t="s">
        <v>29</v>
      </c>
    </row>
    <row r="481" spans="1:2" s="67" customFormat="1" ht="16.5" customHeight="1">
      <c r="A481" s="26"/>
      <c r="B481" s="114" t="s">
        <v>29</v>
      </c>
    </row>
    <row r="482" spans="1:5" s="67" customFormat="1" ht="16.5">
      <c r="A482" s="36" t="s">
        <v>76</v>
      </c>
      <c r="B482" s="79" t="s">
        <v>77</v>
      </c>
      <c r="C482" s="19" t="s">
        <v>77</v>
      </c>
      <c r="D482" s="19" t="s">
        <v>29</v>
      </c>
      <c r="E482" s="19" t="s">
        <v>43</v>
      </c>
    </row>
    <row r="483" spans="1:2" s="67" customFormat="1" ht="16.5">
      <c r="A483" s="36"/>
      <c r="B483" s="79" t="s">
        <v>29</v>
      </c>
    </row>
    <row r="484" spans="1:2" s="67" customFormat="1" ht="16.5">
      <c r="A484" s="36"/>
      <c r="B484" s="79" t="s">
        <v>43</v>
      </c>
    </row>
    <row r="485" spans="1:4" s="67" customFormat="1" ht="16.5">
      <c r="A485" s="34" t="s">
        <v>388</v>
      </c>
      <c r="B485" s="114" t="s">
        <v>389</v>
      </c>
      <c r="C485" s="70" t="s">
        <v>472</v>
      </c>
      <c r="D485" s="21" t="s">
        <v>467</v>
      </c>
    </row>
    <row r="486" spans="1:2" s="67" customFormat="1" ht="16.5">
      <c r="A486" s="34"/>
      <c r="B486" s="88" t="s">
        <v>29</v>
      </c>
    </row>
    <row r="487" spans="1:5" s="67" customFormat="1" ht="16.5">
      <c r="A487" s="150" t="s">
        <v>390</v>
      </c>
      <c r="B487" s="112" t="s">
        <v>335</v>
      </c>
      <c r="C487" s="69" t="s">
        <v>335</v>
      </c>
      <c r="D487" s="69" t="s">
        <v>67</v>
      </c>
      <c r="E487" s="68" t="s">
        <v>60</v>
      </c>
    </row>
    <row r="488" spans="1:2" s="67" customFormat="1" ht="16.5">
      <c r="A488" s="25"/>
      <c r="B488" s="112" t="s">
        <v>67</v>
      </c>
    </row>
    <row r="489" spans="1:2" s="67" customFormat="1" ht="16.5">
      <c r="A489" s="25"/>
      <c r="B489" s="111" t="s">
        <v>60</v>
      </c>
    </row>
    <row r="490" spans="1:4" s="67" customFormat="1" ht="16.5" customHeight="1">
      <c r="A490" s="34" t="s">
        <v>59</v>
      </c>
      <c r="B490" s="114" t="s">
        <v>59</v>
      </c>
      <c r="C490" s="70" t="s">
        <v>471</v>
      </c>
      <c r="D490" s="68" t="s">
        <v>467</v>
      </c>
    </row>
    <row r="491" spans="1:2" s="67" customFormat="1" ht="16.5">
      <c r="A491" s="34"/>
      <c r="B491" s="111" t="s">
        <v>60</v>
      </c>
    </row>
    <row r="492" spans="1:4" s="67" customFormat="1" ht="16.5">
      <c r="A492" s="23" t="s">
        <v>695</v>
      </c>
      <c r="B492" s="113" t="s">
        <v>181</v>
      </c>
      <c r="C492" s="58" t="s">
        <v>469</v>
      </c>
      <c r="D492" s="19" t="s">
        <v>470</v>
      </c>
    </row>
    <row r="493" spans="1:2" s="67" customFormat="1" ht="16.5">
      <c r="A493" s="149"/>
      <c r="B493" s="79" t="s">
        <v>43</v>
      </c>
    </row>
    <row r="494" spans="1:6" s="67" customFormat="1" ht="16.5">
      <c r="A494" s="149" t="s">
        <v>391</v>
      </c>
      <c r="B494" s="79" t="s">
        <v>290</v>
      </c>
      <c r="C494" s="19" t="s">
        <v>290</v>
      </c>
      <c r="D494" s="19" t="s">
        <v>392</v>
      </c>
      <c r="E494" s="19" t="s">
        <v>29</v>
      </c>
      <c r="F494" s="19" t="s">
        <v>43</v>
      </c>
    </row>
    <row r="495" spans="1:2" s="67" customFormat="1" ht="16.5">
      <c r="A495" s="149"/>
      <c r="B495" s="79" t="s">
        <v>392</v>
      </c>
    </row>
    <row r="496" spans="1:2" s="67" customFormat="1" ht="16.5">
      <c r="A496" s="149"/>
      <c r="B496" s="79" t="s">
        <v>29</v>
      </c>
    </row>
    <row r="497" spans="1:2" s="67" customFormat="1" ht="16.5">
      <c r="A497" s="149"/>
      <c r="B497" s="79" t="s">
        <v>43</v>
      </c>
    </row>
    <row r="498" spans="1:4" s="67" customFormat="1" ht="16.5">
      <c r="A498" s="23" t="s">
        <v>702</v>
      </c>
      <c r="B498" s="113" t="s">
        <v>393</v>
      </c>
      <c r="C498" s="58" t="s">
        <v>735</v>
      </c>
      <c r="D498" s="16" t="s">
        <v>736</v>
      </c>
    </row>
    <row r="499" spans="1:2" s="67" customFormat="1" ht="16.5">
      <c r="A499" s="149"/>
      <c r="B499" s="84" t="s">
        <v>29</v>
      </c>
    </row>
    <row r="500" spans="1:4" s="67" customFormat="1" ht="28.5">
      <c r="A500" s="23" t="s">
        <v>449</v>
      </c>
      <c r="B500" s="114" t="s">
        <v>36</v>
      </c>
      <c r="C500" s="70" t="s">
        <v>468</v>
      </c>
      <c r="D500" s="16" t="s">
        <v>467</v>
      </c>
    </row>
    <row r="501" spans="1:2" s="67" customFormat="1" ht="16.5">
      <c r="A501" s="149"/>
      <c r="B501" s="84" t="s">
        <v>29</v>
      </c>
    </row>
    <row r="502" spans="1:4" s="67" customFormat="1" ht="16.5">
      <c r="A502" s="150" t="s">
        <v>584</v>
      </c>
      <c r="B502" s="107" t="s">
        <v>67</v>
      </c>
      <c r="C502" s="22" t="s">
        <v>466</v>
      </c>
      <c r="D502" s="16" t="s">
        <v>467</v>
      </c>
    </row>
    <row r="503" spans="1:2" s="67" customFormat="1" ht="16.5">
      <c r="A503" s="25"/>
      <c r="B503" s="84" t="s">
        <v>29</v>
      </c>
    </row>
    <row r="504" spans="1:4" s="67" customFormat="1" ht="16.5">
      <c r="A504" s="149" t="s">
        <v>290</v>
      </c>
      <c r="B504" s="113" t="s">
        <v>290</v>
      </c>
      <c r="C504" s="58" t="s">
        <v>737</v>
      </c>
      <c r="D504" s="16" t="s">
        <v>736</v>
      </c>
    </row>
    <row r="505" spans="1:2" s="67" customFormat="1" ht="16.5">
      <c r="A505" s="149"/>
      <c r="B505" s="84" t="s">
        <v>29</v>
      </c>
    </row>
    <row r="506" spans="1:2" ht="16.5">
      <c r="A506" s="35" t="s">
        <v>88</v>
      </c>
      <c r="B506" s="115" t="s">
        <v>89</v>
      </c>
    </row>
    <row r="507" spans="1:10" ht="16.5">
      <c r="A507" s="158" t="s">
        <v>394</v>
      </c>
      <c r="B507" s="101" t="s">
        <v>395</v>
      </c>
      <c r="C507" s="11" t="s">
        <v>719</v>
      </c>
      <c r="D507" s="11" t="s">
        <v>720</v>
      </c>
      <c r="E507" s="11" t="s">
        <v>721</v>
      </c>
      <c r="F507" s="10" t="s">
        <v>722</v>
      </c>
      <c r="G507" s="31" t="s">
        <v>723</v>
      </c>
      <c r="H507" s="11" t="s">
        <v>724</v>
      </c>
      <c r="I507" s="31" t="s">
        <v>725</v>
      </c>
      <c r="J507" s="14" t="s">
        <v>726</v>
      </c>
    </row>
    <row r="508" spans="1:2" ht="15.75" customHeight="1">
      <c r="A508" s="31"/>
      <c r="B508" s="101" t="s">
        <v>58</v>
      </c>
    </row>
    <row r="509" spans="1:2" ht="16.5" customHeight="1">
      <c r="A509" s="31"/>
      <c r="B509" s="101" t="s">
        <v>43</v>
      </c>
    </row>
    <row r="510" spans="1:2" ht="16.5" customHeight="1">
      <c r="A510" s="31"/>
      <c r="B510" s="116" t="s">
        <v>101</v>
      </c>
    </row>
    <row r="511" spans="1:2" ht="16.5" customHeight="1">
      <c r="A511" s="31"/>
      <c r="B511" s="106" t="s">
        <v>80</v>
      </c>
    </row>
    <row r="512" spans="1:2" ht="16.5" customHeight="1">
      <c r="A512" s="31"/>
      <c r="B512" s="101" t="s">
        <v>274</v>
      </c>
    </row>
    <row r="513" spans="1:2" ht="16.5" customHeight="1">
      <c r="A513" s="31"/>
      <c r="B513" s="106" t="s">
        <v>231</v>
      </c>
    </row>
    <row r="514" spans="1:2" ht="16.5" customHeight="1">
      <c r="A514" s="31"/>
      <c r="B514" s="100" t="s">
        <v>99</v>
      </c>
    </row>
    <row r="515" spans="1:8" ht="16.5" customHeight="1">
      <c r="A515" s="31" t="s">
        <v>42</v>
      </c>
      <c r="B515" s="101" t="s">
        <v>44</v>
      </c>
      <c r="C515" s="11" t="s">
        <v>44</v>
      </c>
      <c r="D515" s="10" t="s">
        <v>43</v>
      </c>
      <c r="E515" s="11" t="s">
        <v>45</v>
      </c>
      <c r="F515" s="11" t="s">
        <v>31</v>
      </c>
      <c r="G515" s="31" t="s">
        <v>46</v>
      </c>
      <c r="H515" s="31" t="s">
        <v>29</v>
      </c>
    </row>
    <row r="516" spans="1:2" ht="15.75" customHeight="1">
      <c r="A516" s="31"/>
      <c r="B516" s="116" t="s">
        <v>43</v>
      </c>
    </row>
    <row r="517" spans="1:2" ht="15.75" customHeight="1">
      <c r="A517" s="31"/>
      <c r="B517" s="101" t="s">
        <v>45</v>
      </c>
    </row>
    <row r="518" spans="1:2" ht="15.75" customHeight="1">
      <c r="A518" s="31"/>
      <c r="B518" s="101" t="s">
        <v>31</v>
      </c>
    </row>
    <row r="519" spans="1:2" ht="15.75" customHeight="1">
      <c r="A519" s="31"/>
      <c r="B519" s="106" t="s">
        <v>46</v>
      </c>
    </row>
    <row r="520" spans="1:2" ht="15.75" customHeight="1">
      <c r="A520" s="31"/>
      <c r="B520" s="106" t="s">
        <v>29</v>
      </c>
    </row>
    <row r="521" spans="1:14" ht="15.75" customHeight="1">
      <c r="A521" s="157" t="s">
        <v>396</v>
      </c>
      <c r="B521" s="109" t="s">
        <v>58</v>
      </c>
      <c r="C521" s="66" t="s">
        <v>58</v>
      </c>
      <c r="D521" s="66" t="s">
        <v>397</v>
      </c>
      <c r="E521" s="66" t="s">
        <v>398</v>
      </c>
      <c r="F521" s="72" t="s">
        <v>99</v>
      </c>
      <c r="G521" s="72" t="s">
        <v>114</v>
      </c>
      <c r="H521" s="66" t="s">
        <v>399</v>
      </c>
      <c r="I521" s="66" t="s">
        <v>43</v>
      </c>
      <c r="J521" s="72" t="s">
        <v>223</v>
      </c>
      <c r="K521" s="66" t="s">
        <v>255</v>
      </c>
      <c r="L521" s="66" t="s">
        <v>400</v>
      </c>
      <c r="M521" s="58" t="s">
        <v>401</v>
      </c>
      <c r="N521" s="66" t="s">
        <v>30</v>
      </c>
    </row>
    <row r="522" spans="1:2" ht="15.75" customHeight="1">
      <c r="A522" s="71"/>
      <c r="B522" s="109" t="s">
        <v>397</v>
      </c>
    </row>
    <row r="523" spans="1:2" ht="15.75" customHeight="1">
      <c r="A523" s="71"/>
      <c r="B523" s="109" t="s">
        <v>398</v>
      </c>
    </row>
    <row r="524" spans="1:2" ht="15.75" customHeight="1">
      <c r="A524" s="71"/>
      <c r="B524" s="117" t="s">
        <v>99</v>
      </c>
    </row>
    <row r="525" spans="1:2" ht="15.75" customHeight="1">
      <c r="A525" s="71"/>
      <c r="B525" s="117" t="s">
        <v>114</v>
      </c>
    </row>
    <row r="526" spans="1:2" ht="15.75" customHeight="1">
      <c r="A526" s="71"/>
      <c r="B526" s="109" t="s">
        <v>399</v>
      </c>
    </row>
    <row r="527" spans="1:2" ht="15.75" customHeight="1">
      <c r="A527" s="71"/>
      <c r="B527" s="109" t="s">
        <v>43</v>
      </c>
    </row>
    <row r="528" spans="1:2" ht="15.75" customHeight="1">
      <c r="A528" s="71"/>
      <c r="B528" s="117" t="s">
        <v>223</v>
      </c>
    </row>
    <row r="529" spans="1:2" ht="15.75" customHeight="1">
      <c r="A529" s="71"/>
      <c r="B529" s="109" t="s">
        <v>255</v>
      </c>
    </row>
    <row r="530" spans="1:2" ht="15.75" customHeight="1">
      <c r="A530" s="71"/>
      <c r="B530" s="109" t="s">
        <v>400</v>
      </c>
    </row>
    <row r="531" spans="1:2" ht="15.75" customHeight="1">
      <c r="A531" s="71"/>
      <c r="B531" s="113" t="s">
        <v>401</v>
      </c>
    </row>
    <row r="532" spans="1:2" ht="15.75" customHeight="1">
      <c r="A532" s="73"/>
      <c r="B532" s="109" t="s">
        <v>30</v>
      </c>
    </row>
    <row r="533" spans="1:10" ht="16.5">
      <c r="A533" s="156" t="s">
        <v>403</v>
      </c>
      <c r="B533" s="118" t="s">
        <v>402</v>
      </c>
      <c r="C533" s="42" t="s">
        <v>402</v>
      </c>
      <c r="D533" s="72" t="s">
        <v>43</v>
      </c>
      <c r="E533" s="72" t="s">
        <v>31</v>
      </c>
      <c r="F533" s="66" t="s">
        <v>99</v>
      </c>
      <c r="G533" s="72" t="s">
        <v>404</v>
      </c>
      <c r="H533" s="66" t="s">
        <v>112</v>
      </c>
      <c r="I533" s="66" t="s">
        <v>30</v>
      </c>
      <c r="J533" s="66" t="s">
        <v>374</v>
      </c>
    </row>
    <row r="534" spans="1:2" ht="16.5">
      <c r="A534" s="151"/>
      <c r="B534" s="117" t="s">
        <v>43</v>
      </c>
    </row>
    <row r="535" spans="1:2" ht="16.5">
      <c r="A535" s="151"/>
      <c r="B535" s="117" t="s">
        <v>31</v>
      </c>
    </row>
    <row r="536" spans="1:2" ht="16.5">
      <c r="A536" s="151"/>
      <c r="B536" s="109" t="s">
        <v>99</v>
      </c>
    </row>
    <row r="537" spans="1:2" ht="16.5">
      <c r="A537" s="151"/>
      <c r="B537" s="117" t="s">
        <v>404</v>
      </c>
    </row>
    <row r="538" spans="1:2" ht="16.5">
      <c r="A538" s="151"/>
      <c r="B538" s="109" t="s">
        <v>112</v>
      </c>
    </row>
    <row r="539" spans="1:2" ht="16.5">
      <c r="A539" s="151"/>
      <c r="B539" s="109" t="s">
        <v>30</v>
      </c>
    </row>
    <row r="540" spans="1:2" ht="16.5">
      <c r="A540" s="151"/>
      <c r="B540" s="109" t="s">
        <v>374</v>
      </c>
    </row>
    <row r="541" spans="1:8" ht="16.5">
      <c r="A541" s="23" t="s">
        <v>405</v>
      </c>
      <c r="B541" s="109" t="s">
        <v>406</v>
      </c>
      <c r="C541" s="66" t="s">
        <v>631</v>
      </c>
      <c r="D541" s="72" t="s">
        <v>632</v>
      </c>
      <c r="E541" s="72" t="s">
        <v>633</v>
      </c>
      <c r="F541" s="74" t="s">
        <v>634</v>
      </c>
      <c r="G541" s="66" t="s">
        <v>635</v>
      </c>
      <c r="H541" s="41" t="s">
        <v>636</v>
      </c>
    </row>
    <row r="542" spans="1:2" ht="16.5">
      <c r="A542" s="23"/>
      <c r="B542" s="117" t="s">
        <v>67</v>
      </c>
    </row>
    <row r="543" spans="1:2" ht="16.5">
      <c r="A543" s="23"/>
      <c r="B543" s="117" t="s">
        <v>43</v>
      </c>
    </row>
    <row r="544" spans="1:2" ht="16.5">
      <c r="A544" s="23"/>
      <c r="B544" s="119" t="s">
        <v>407</v>
      </c>
    </row>
    <row r="545" spans="1:2" ht="16.5">
      <c r="A545" s="23"/>
      <c r="B545" s="109" t="s">
        <v>118</v>
      </c>
    </row>
    <row r="546" spans="1:2" ht="16.5">
      <c r="A546" s="23"/>
      <c r="B546" s="103" t="s">
        <v>408</v>
      </c>
    </row>
    <row r="547" spans="1:9" ht="16.5">
      <c r="A547" s="23" t="s">
        <v>409</v>
      </c>
      <c r="B547" s="109" t="s">
        <v>401</v>
      </c>
      <c r="C547" s="66" t="s">
        <v>401</v>
      </c>
      <c r="D547" s="72" t="s">
        <v>67</v>
      </c>
      <c r="E547" s="72" t="s">
        <v>43</v>
      </c>
      <c r="F547" s="74" t="s">
        <v>58</v>
      </c>
      <c r="G547" s="66" t="s">
        <v>118</v>
      </c>
      <c r="H547" s="66" t="s">
        <v>125</v>
      </c>
      <c r="I547" s="66" t="s">
        <v>399</v>
      </c>
    </row>
    <row r="548" spans="1:2" ht="16.5">
      <c r="A548" s="23"/>
      <c r="B548" s="117" t="s">
        <v>67</v>
      </c>
    </row>
    <row r="549" spans="1:2" ht="16.5">
      <c r="A549" s="23"/>
      <c r="B549" s="117" t="s">
        <v>43</v>
      </c>
    </row>
    <row r="550" spans="1:2" ht="16.5">
      <c r="A550" s="23"/>
      <c r="B550" s="119" t="s">
        <v>58</v>
      </c>
    </row>
    <row r="551" spans="1:2" ht="16.5">
      <c r="A551" s="23"/>
      <c r="B551" s="109" t="s">
        <v>118</v>
      </c>
    </row>
    <row r="552" spans="1:2" ht="16.5">
      <c r="A552" s="23"/>
      <c r="B552" s="109" t="s">
        <v>125</v>
      </c>
    </row>
    <row r="553" spans="1:2" ht="16.5">
      <c r="A553" s="23"/>
      <c r="B553" s="109" t="s">
        <v>399</v>
      </c>
    </row>
    <row r="554" spans="1:8" ht="15.75" customHeight="1">
      <c r="A554" s="26" t="s">
        <v>410</v>
      </c>
      <c r="B554" s="109" t="s">
        <v>136</v>
      </c>
      <c r="C554" s="66" t="s">
        <v>136</v>
      </c>
      <c r="D554" s="72" t="s">
        <v>119</v>
      </c>
      <c r="E554" s="72" t="s">
        <v>411</v>
      </c>
      <c r="F554" s="66" t="s">
        <v>323</v>
      </c>
      <c r="G554" s="19" t="s">
        <v>412</v>
      </c>
      <c r="H554" s="66" t="s">
        <v>413</v>
      </c>
    </row>
    <row r="555" spans="1:2" ht="15.75" customHeight="1">
      <c r="A555" s="26"/>
      <c r="B555" s="117" t="s">
        <v>119</v>
      </c>
    </row>
    <row r="556" spans="1:2" ht="15.75" customHeight="1">
      <c r="A556" s="26"/>
      <c r="B556" s="117" t="s">
        <v>411</v>
      </c>
    </row>
    <row r="557" spans="1:2" ht="16.5" customHeight="1">
      <c r="A557" s="26"/>
      <c r="B557" s="109" t="s">
        <v>323</v>
      </c>
    </row>
    <row r="558" spans="1:2" ht="16.5" customHeight="1">
      <c r="A558" s="26"/>
      <c r="B558" s="79" t="s">
        <v>412</v>
      </c>
    </row>
    <row r="559" spans="1:2" ht="16.5" customHeight="1">
      <c r="A559" s="26"/>
      <c r="B559" s="109" t="s">
        <v>413</v>
      </c>
    </row>
    <row r="560" spans="1:8" ht="16.5">
      <c r="A560" s="23" t="s">
        <v>414</v>
      </c>
      <c r="B560" s="117" t="s">
        <v>54</v>
      </c>
      <c r="C560" s="72" t="s">
        <v>573</v>
      </c>
      <c r="D560" s="72" t="s">
        <v>572</v>
      </c>
      <c r="E560" s="72" t="s">
        <v>576</v>
      </c>
      <c r="F560" s="72" t="s">
        <v>574</v>
      </c>
      <c r="G560" s="72" t="s">
        <v>575</v>
      </c>
      <c r="H560" s="72" t="s">
        <v>577</v>
      </c>
    </row>
    <row r="561" spans="1:2" ht="16.5">
      <c r="A561" s="23"/>
      <c r="B561" s="117" t="s">
        <v>415</v>
      </c>
    </row>
    <row r="562" spans="1:2" ht="16.5">
      <c r="A562" s="23"/>
      <c r="B562" s="117" t="s">
        <v>416</v>
      </c>
    </row>
    <row r="563" spans="1:2" ht="16.5">
      <c r="A563" s="23"/>
      <c r="B563" s="117" t="s">
        <v>417</v>
      </c>
    </row>
    <row r="564" spans="1:2" ht="16.5">
      <c r="A564" s="23"/>
      <c r="B564" s="117" t="s">
        <v>418</v>
      </c>
    </row>
    <row r="565" spans="1:2" ht="16.5">
      <c r="A565" s="23"/>
      <c r="B565" s="117" t="s">
        <v>419</v>
      </c>
    </row>
    <row r="566" spans="1:9" ht="16.5">
      <c r="A566" s="23" t="s">
        <v>420</v>
      </c>
      <c r="B566" s="109" t="s">
        <v>421</v>
      </c>
      <c r="C566" s="66" t="s">
        <v>542</v>
      </c>
      <c r="D566" s="72" t="s">
        <v>543</v>
      </c>
      <c r="E566" s="72" t="s">
        <v>544</v>
      </c>
      <c r="F566" s="66" t="s">
        <v>545</v>
      </c>
      <c r="G566" s="72" t="s">
        <v>50</v>
      </c>
      <c r="H566" s="72" t="s">
        <v>546</v>
      </c>
      <c r="I566" s="72" t="s">
        <v>547</v>
      </c>
    </row>
    <row r="567" spans="1:2" ht="16.5">
      <c r="A567" s="23"/>
      <c r="B567" s="117" t="s">
        <v>330</v>
      </c>
    </row>
    <row r="568" spans="1:2" ht="16.5">
      <c r="A568" s="23"/>
      <c r="B568" s="117" t="s">
        <v>422</v>
      </c>
    </row>
    <row r="569" spans="1:2" ht="16.5">
      <c r="A569" s="23"/>
      <c r="B569" s="109" t="s">
        <v>423</v>
      </c>
    </row>
    <row r="570" spans="1:2" ht="16.5">
      <c r="A570" s="23"/>
      <c r="B570" s="117" t="s">
        <v>50</v>
      </c>
    </row>
    <row r="571" spans="1:2" ht="16.5">
      <c r="A571" s="23"/>
      <c r="B571" s="117" t="s">
        <v>399</v>
      </c>
    </row>
    <row r="572" spans="1:2" ht="16.5">
      <c r="A572" s="23"/>
      <c r="B572" s="117" t="s">
        <v>424</v>
      </c>
    </row>
    <row r="573" spans="1:8" ht="16.5">
      <c r="A573" s="34" t="s">
        <v>425</v>
      </c>
      <c r="B573" s="109" t="s">
        <v>99</v>
      </c>
      <c r="C573" s="66" t="s">
        <v>99</v>
      </c>
      <c r="D573" s="66" t="s">
        <v>43</v>
      </c>
      <c r="E573" s="66" t="s">
        <v>112</v>
      </c>
      <c r="F573" s="66" t="s">
        <v>426</v>
      </c>
      <c r="G573" s="66" t="s">
        <v>101</v>
      </c>
      <c r="H573" s="66" t="s">
        <v>80</v>
      </c>
    </row>
    <row r="574" spans="1:2" ht="15.75" customHeight="1">
      <c r="A574" s="34"/>
      <c r="B574" s="109" t="s">
        <v>43</v>
      </c>
    </row>
    <row r="575" spans="1:2" ht="15.75" customHeight="1">
      <c r="A575" s="34"/>
      <c r="B575" s="109" t="s">
        <v>112</v>
      </c>
    </row>
    <row r="576" spans="1:2" ht="16.5" customHeight="1">
      <c r="A576" s="34"/>
      <c r="B576" s="109" t="s">
        <v>426</v>
      </c>
    </row>
    <row r="577" spans="1:2" ht="16.5" customHeight="1">
      <c r="A577" s="34"/>
      <c r="B577" s="109" t="s">
        <v>101</v>
      </c>
    </row>
    <row r="578" spans="1:2" ht="16.5" customHeight="1">
      <c r="A578" s="34"/>
      <c r="B578" s="109" t="s">
        <v>80</v>
      </c>
    </row>
    <row r="579" spans="1:5" ht="15.75" customHeight="1">
      <c r="A579" s="152" t="s">
        <v>427</v>
      </c>
      <c r="B579" s="109" t="s">
        <v>428</v>
      </c>
      <c r="C579" s="66" t="s">
        <v>428</v>
      </c>
      <c r="D579" s="72" t="s">
        <v>429</v>
      </c>
      <c r="E579" s="72" t="s">
        <v>231</v>
      </c>
    </row>
    <row r="580" spans="1:2" ht="15.75" customHeight="1">
      <c r="A580" s="152"/>
      <c r="B580" s="117" t="s">
        <v>429</v>
      </c>
    </row>
    <row r="581" spans="1:2" ht="15.75" customHeight="1">
      <c r="A581" s="152"/>
      <c r="B581" s="117" t="s">
        <v>231</v>
      </c>
    </row>
    <row r="582" spans="1:6" ht="15.75" customHeight="1">
      <c r="A582" s="151" t="s">
        <v>430</v>
      </c>
      <c r="B582" s="117" t="s">
        <v>431</v>
      </c>
      <c r="C582" s="72" t="s">
        <v>431</v>
      </c>
      <c r="D582" s="72" t="s">
        <v>432</v>
      </c>
      <c r="E582" s="72" t="s">
        <v>43</v>
      </c>
      <c r="F582" s="31" t="s">
        <v>112</v>
      </c>
    </row>
    <row r="583" spans="1:2" ht="16.5">
      <c r="A583" s="151"/>
      <c r="B583" s="117" t="s">
        <v>432</v>
      </c>
    </row>
    <row r="584" spans="1:2" ht="16.5">
      <c r="A584" s="151"/>
      <c r="B584" s="117" t="s">
        <v>43</v>
      </c>
    </row>
    <row r="585" spans="1:2" ht="16.5">
      <c r="A585" s="151"/>
      <c r="B585" s="106" t="s">
        <v>112</v>
      </c>
    </row>
    <row r="586" spans="1:7" ht="16.5">
      <c r="A586" s="31" t="s">
        <v>433</v>
      </c>
      <c r="B586" s="101" t="s">
        <v>433</v>
      </c>
      <c r="C586" s="11" t="s">
        <v>433</v>
      </c>
      <c r="D586" s="10" t="s">
        <v>434</v>
      </c>
      <c r="E586" s="31" t="s">
        <v>135</v>
      </c>
      <c r="F586" s="31" t="s">
        <v>435</v>
      </c>
      <c r="G586" s="31" t="s">
        <v>330</v>
      </c>
    </row>
    <row r="587" spans="1:2" ht="16.5">
      <c r="A587" s="31"/>
      <c r="B587" s="116" t="s">
        <v>434</v>
      </c>
    </row>
    <row r="588" spans="1:2" ht="16.5">
      <c r="A588" s="31"/>
      <c r="B588" s="106" t="s">
        <v>135</v>
      </c>
    </row>
    <row r="589" spans="1:2" ht="16.5">
      <c r="A589" s="31"/>
      <c r="B589" s="106" t="s">
        <v>435</v>
      </c>
    </row>
    <row r="590" spans="1:2" ht="16.5">
      <c r="A590" s="31"/>
      <c r="B590" s="106" t="s">
        <v>330</v>
      </c>
    </row>
    <row r="591" spans="1:8" ht="16.5">
      <c r="A591" s="34" t="s">
        <v>436</v>
      </c>
      <c r="B591" s="109" t="s">
        <v>223</v>
      </c>
      <c r="C591" s="66" t="s">
        <v>670</v>
      </c>
      <c r="D591" s="75" t="s">
        <v>716</v>
      </c>
      <c r="E591" s="66" t="s">
        <v>668</v>
      </c>
      <c r="F591" s="66" t="s">
        <v>717</v>
      </c>
      <c r="G591" s="19" t="s">
        <v>667</v>
      </c>
      <c r="H591" s="76" t="s">
        <v>669</v>
      </c>
    </row>
    <row r="592" spans="1:2" ht="16.5">
      <c r="A592" s="34"/>
      <c r="B592" s="120" t="s">
        <v>230</v>
      </c>
    </row>
    <row r="593" spans="1:2" ht="16.5">
      <c r="A593" s="34"/>
      <c r="B593" s="109" t="s">
        <v>437</v>
      </c>
    </row>
    <row r="594" spans="1:2" ht="16.5" customHeight="1">
      <c r="A594" s="34"/>
      <c r="B594" s="109" t="s">
        <v>197</v>
      </c>
    </row>
    <row r="595" spans="1:2" ht="16.5" customHeight="1">
      <c r="A595" s="34"/>
      <c r="B595" s="79" t="s">
        <v>412</v>
      </c>
    </row>
    <row r="596" spans="1:2" ht="16.5">
      <c r="A596" s="34"/>
      <c r="B596" s="121" t="s">
        <v>64</v>
      </c>
    </row>
    <row r="597" spans="1:7" ht="16.5">
      <c r="A597" s="153" t="s">
        <v>438</v>
      </c>
      <c r="B597" s="79" t="s">
        <v>439</v>
      </c>
      <c r="C597" s="19" t="s">
        <v>439</v>
      </c>
      <c r="D597" s="19" t="s">
        <v>31</v>
      </c>
      <c r="E597" s="19" t="s">
        <v>199</v>
      </c>
      <c r="F597" s="19" t="s">
        <v>71</v>
      </c>
      <c r="G597" s="77" t="s">
        <v>440</v>
      </c>
    </row>
    <row r="598" spans="1:2" ht="16.5">
      <c r="A598" s="154"/>
      <c r="B598" s="79" t="s">
        <v>31</v>
      </c>
    </row>
    <row r="599" spans="1:2" ht="16.5">
      <c r="A599" s="154"/>
      <c r="B599" s="79" t="s">
        <v>199</v>
      </c>
    </row>
    <row r="600" spans="1:2" ht="16.5">
      <c r="A600" s="154"/>
      <c r="B600" s="79" t="s">
        <v>71</v>
      </c>
    </row>
    <row r="601" spans="1:2" ht="16.5">
      <c r="A601" s="155"/>
      <c r="B601" s="122" t="s">
        <v>440</v>
      </c>
    </row>
    <row r="602" spans="1:6" ht="16.5">
      <c r="A602" s="153" t="s">
        <v>450</v>
      </c>
      <c r="B602" s="161" t="s">
        <v>451</v>
      </c>
      <c r="C602" s="162" t="s">
        <v>463</v>
      </c>
      <c r="D602" s="163" t="s">
        <v>464</v>
      </c>
      <c r="E602" s="164" t="s">
        <v>465</v>
      </c>
      <c r="F602" s="161" t="s">
        <v>718</v>
      </c>
    </row>
    <row r="604" spans="1:7" ht="16.5">
      <c r="A604" s="165" t="s">
        <v>452</v>
      </c>
      <c r="B604" s="166" t="s">
        <v>137</v>
      </c>
      <c r="C604" s="11" t="s">
        <v>556</v>
      </c>
      <c r="D604" s="11" t="s">
        <v>507</v>
      </c>
      <c r="E604" s="13" t="s">
        <v>557</v>
      </c>
      <c r="F604" s="11" t="s">
        <v>559</v>
      </c>
      <c r="G604" s="175" t="s">
        <v>558</v>
      </c>
    </row>
    <row r="606" spans="1:5" ht="16.5">
      <c r="A606" s="52" t="s">
        <v>453</v>
      </c>
      <c r="B606" s="19" t="s">
        <v>155</v>
      </c>
      <c r="C606" s="19" t="s">
        <v>541</v>
      </c>
      <c r="D606" s="19" t="s">
        <v>540</v>
      </c>
      <c r="E606" s="38" t="s">
        <v>548</v>
      </c>
    </row>
    <row r="608" spans="1:3" ht="16.5">
      <c r="A608" s="38" t="s">
        <v>654</v>
      </c>
      <c r="C608" s="38" t="s">
        <v>454</v>
      </c>
    </row>
    <row r="610" spans="1:3" ht="16.5">
      <c r="A610" s="38" t="s">
        <v>455</v>
      </c>
      <c r="C610" s="38" t="s">
        <v>454</v>
      </c>
    </row>
    <row r="611" spans="1:6" ht="16.5">
      <c r="A611" s="143" t="s">
        <v>461</v>
      </c>
      <c r="B611" s="79" t="s">
        <v>135</v>
      </c>
      <c r="C611" s="19" t="s">
        <v>135</v>
      </c>
      <c r="D611" s="15" t="s">
        <v>43</v>
      </c>
      <c r="E611" s="21" t="s">
        <v>136</v>
      </c>
      <c r="F611" s="21" t="s">
        <v>462</v>
      </c>
    </row>
    <row r="612" spans="1:6" ht="16.5">
      <c r="A612" s="38" t="s">
        <v>535</v>
      </c>
      <c r="C612" s="175" t="s">
        <v>531</v>
      </c>
      <c r="D612" s="15" t="s">
        <v>483</v>
      </c>
      <c r="E612" s="21" t="s">
        <v>536</v>
      </c>
      <c r="F612" s="175" t="s">
        <v>532</v>
      </c>
    </row>
    <row r="613" spans="1:3" ht="16.5">
      <c r="A613" s="168" t="s">
        <v>560</v>
      </c>
      <c r="C613" s="175" t="s">
        <v>454</v>
      </c>
    </row>
    <row r="614" spans="1:6" ht="16.5">
      <c r="A614" s="74" t="s">
        <v>596</v>
      </c>
      <c r="B614" s="79" t="s">
        <v>66</v>
      </c>
      <c r="C614" s="19" t="s">
        <v>597</v>
      </c>
      <c r="D614" s="19" t="s">
        <v>598</v>
      </c>
      <c r="E614" s="19" t="s">
        <v>600</v>
      </c>
      <c r="F614" s="38" t="s">
        <v>599</v>
      </c>
    </row>
    <row r="615" spans="1:3" ht="16.5">
      <c r="A615" s="168" t="s">
        <v>655</v>
      </c>
      <c r="C615" s="188" t="s">
        <v>454</v>
      </c>
    </row>
    <row r="616" spans="1:5" ht="16.5">
      <c r="A616" s="72" t="s">
        <v>689</v>
      </c>
      <c r="B616" s="79" t="s">
        <v>269</v>
      </c>
      <c r="C616" s="19" t="s">
        <v>687</v>
      </c>
      <c r="D616" s="15" t="s">
        <v>483</v>
      </c>
      <c r="E616" s="19" t="s">
        <v>690</v>
      </c>
    </row>
    <row r="617" spans="1:3" ht="16.5">
      <c r="A617" s="38" t="s">
        <v>692</v>
      </c>
      <c r="C617" s="191" t="s">
        <v>694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2015-03-17T00:30:13Z</cp:lastPrinted>
  <dcterms:created xsi:type="dcterms:W3CDTF">2013-10-14T01:13:23Z</dcterms:created>
  <dcterms:modified xsi:type="dcterms:W3CDTF">2015-04-13T03:51:02Z</dcterms:modified>
  <cp:category/>
  <cp:version/>
  <cp:contentType/>
  <cp:contentStatus/>
</cp:coreProperties>
</file>